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https://communitydeskchicago.sharepoint.com/sites/SP-ProgramsInitiatives/Shared Documents/Desk Programs/CIV/WOW/Application/Final Attachments/"/>
    </mc:Choice>
  </mc:AlternateContent>
  <xr:revisionPtr revIDLastSave="0" documentId="8_{EE77E207-B7C6-4341-AD0C-535360351C32}" xr6:coauthVersionLast="47" xr6:coauthVersionMax="47" xr10:uidLastSave="{00000000-0000-0000-0000-000000000000}"/>
  <workbookProtection workbookAlgorithmName="SHA-512" workbookHashValue="2mh2qW0sNrMU3M+Hn3erq95W/2hNmk8npRsvUwiaiKLRXjknQt8bRAusPBddBFx/R2uZPPhZTDzg0efVyGVRSQ==" workbookSaltValue="mTv4b3oEiXJjOpXry75VaA==" workbookSpinCount="100000" lockStructure="1"/>
  <bookViews>
    <workbookView xWindow="0" yWindow="740" windowWidth="29040" windowHeight="15720" tabRatio="609" activeTab="3" xr2:uid="{79A88F45-4F38-4204-A38D-85214B223B7F}"/>
  </bookViews>
  <sheets>
    <sheet name="Instructions &amp; Assumptions" sheetId="1" r:id="rId1"/>
    <sheet name="Construction Sources &amp; Uses" sheetId="2" r:id="rId2"/>
    <sheet name="Operating Pro Forma" sheetId="3" r:id="rId3"/>
    <sheet name="Permanent Financing &amp; Cash Flow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3" l="1"/>
  <c r="B53" i="3"/>
  <c r="B39" i="3"/>
  <c r="E25" i="1" l="1"/>
  <c r="F37" i="1"/>
  <c r="F42" i="1" s="1"/>
  <c r="G37" i="1"/>
  <c r="G27" i="1"/>
  <c r="H34" i="3"/>
  <c r="I34" i="3" s="1"/>
  <c r="J34" i="3" s="1"/>
  <c r="K34" i="3" s="1"/>
  <c r="L34" i="3" s="1"/>
  <c r="M34" i="3" s="1"/>
  <c r="N34" i="3" s="1"/>
  <c r="O34" i="3" s="1"/>
  <c r="P34" i="3" s="1"/>
  <c r="H35" i="3" l="1"/>
  <c r="I35" i="3" s="1"/>
  <c r="J35" i="3" s="1"/>
  <c r="K35" i="3" s="1"/>
  <c r="L35" i="3" s="1"/>
  <c r="M35" i="3" s="1"/>
  <c r="N35" i="3" s="1"/>
  <c r="O35" i="3" s="1"/>
  <c r="P35" i="3" s="1"/>
  <c r="K17" i="4" l="1"/>
  <c r="G10" i="3" l="1"/>
  <c r="G13" i="3" s="1"/>
  <c r="H10" i="3" l="1"/>
  <c r="I10" i="3" l="1"/>
  <c r="J10" i="3" l="1"/>
  <c r="K10" i="3" l="1"/>
  <c r="L10" i="3" l="1"/>
  <c r="M10" i="3" l="1"/>
  <c r="N10" i="3" l="1"/>
  <c r="O10" i="3" l="1"/>
  <c r="P10" i="3" l="1"/>
  <c r="D64" i="3" l="1"/>
  <c r="H33" i="3"/>
  <c r="I33" i="3" s="1"/>
  <c r="J33" i="3" s="1"/>
  <c r="K33" i="3" s="1"/>
  <c r="L33" i="3" s="1"/>
  <c r="M33" i="3" s="1"/>
  <c r="N33" i="3" s="1"/>
  <c r="O33" i="3" s="1"/>
  <c r="P33" i="3" s="1"/>
  <c r="H32" i="3"/>
  <c r="I32" i="3" s="1"/>
  <c r="J32" i="3" s="1"/>
  <c r="K32" i="3" s="1"/>
  <c r="L32" i="3" s="1"/>
  <c r="M32" i="3" s="1"/>
  <c r="N32" i="3" s="1"/>
  <c r="O32" i="3" s="1"/>
  <c r="P32" i="3" s="1"/>
  <c r="H31" i="3"/>
  <c r="I31" i="3" s="1"/>
  <c r="J31" i="3" s="1"/>
  <c r="K31" i="3" s="1"/>
  <c r="L31" i="3" s="1"/>
  <c r="M31" i="3" s="1"/>
  <c r="N31" i="3" s="1"/>
  <c r="O31" i="3" s="1"/>
  <c r="P31" i="3" s="1"/>
  <c r="H30" i="3"/>
  <c r="I30" i="3" s="1"/>
  <c r="J30" i="3" s="1"/>
  <c r="K30" i="3" s="1"/>
  <c r="L30" i="3" s="1"/>
  <c r="M30" i="3" s="1"/>
  <c r="N30" i="3" s="1"/>
  <c r="O30" i="3" s="1"/>
  <c r="P30" i="3" s="1"/>
  <c r="H29" i="3"/>
  <c r="I29" i="3" s="1"/>
  <c r="J29" i="3" s="1"/>
  <c r="K29" i="3" s="1"/>
  <c r="L29" i="3" s="1"/>
  <c r="M29" i="3" s="1"/>
  <c r="N29" i="3" s="1"/>
  <c r="O29" i="3" s="1"/>
  <c r="P29" i="3" s="1"/>
  <c r="H28" i="3"/>
  <c r="I28" i="3" s="1"/>
  <c r="J28" i="3" s="1"/>
  <c r="K28" i="3" s="1"/>
  <c r="L28" i="3" s="1"/>
  <c r="M28" i="3" s="1"/>
  <c r="N28" i="3" s="1"/>
  <c r="O28" i="3" s="1"/>
  <c r="P28" i="3" s="1"/>
  <c r="H27" i="3"/>
  <c r="I27" i="3" s="1"/>
  <c r="J27" i="3" s="1"/>
  <c r="K27" i="3" s="1"/>
  <c r="L27" i="3" s="1"/>
  <c r="M27" i="3" s="1"/>
  <c r="N27" i="3" s="1"/>
  <c r="O27" i="3" s="1"/>
  <c r="P27" i="3" s="1"/>
  <c r="H50" i="3"/>
  <c r="I50" i="3" s="1"/>
  <c r="J50" i="3" s="1"/>
  <c r="K50" i="3" s="1"/>
  <c r="L50" i="3" s="1"/>
  <c r="M50" i="3" s="1"/>
  <c r="N50" i="3" s="1"/>
  <c r="O50" i="3" s="1"/>
  <c r="P50" i="3" s="1"/>
  <c r="H49" i="3"/>
  <c r="I49" i="3" s="1"/>
  <c r="J49" i="3" s="1"/>
  <c r="K49" i="3" s="1"/>
  <c r="L49" i="3" s="1"/>
  <c r="M49" i="3" s="1"/>
  <c r="N49" i="3" s="1"/>
  <c r="O49" i="3" s="1"/>
  <c r="P49" i="3" s="1"/>
  <c r="H48" i="3"/>
  <c r="I48" i="3" s="1"/>
  <c r="J48" i="3" s="1"/>
  <c r="K48" i="3" s="1"/>
  <c r="L48" i="3" s="1"/>
  <c r="M48" i="3" s="1"/>
  <c r="N48" i="3" s="1"/>
  <c r="O48" i="3" s="1"/>
  <c r="P48" i="3" s="1"/>
  <c r="H47" i="3"/>
  <c r="I47" i="3" s="1"/>
  <c r="J47" i="3" s="1"/>
  <c r="K47" i="3" s="1"/>
  <c r="L47" i="3" s="1"/>
  <c r="M47" i="3" s="1"/>
  <c r="N47" i="3" s="1"/>
  <c r="O47" i="3" s="1"/>
  <c r="P47" i="3" s="1"/>
  <c r="H46" i="3"/>
  <c r="I46" i="3" s="1"/>
  <c r="J46" i="3" s="1"/>
  <c r="K46" i="3" s="1"/>
  <c r="L46" i="3" s="1"/>
  <c r="M46" i="3" s="1"/>
  <c r="N46" i="3" s="1"/>
  <c r="O46" i="3" s="1"/>
  <c r="P46" i="3" s="1"/>
  <c r="H45" i="3"/>
  <c r="I45" i="3" s="1"/>
  <c r="J45" i="3" s="1"/>
  <c r="K45" i="3" s="1"/>
  <c r="L45" i="3" s="1"/>
  <c r="M45" i="3" s="1"/>
  <c r="N45" i="3" s="1"/>
  <c r="O45" i="3" s="1"/>
  <c r="P45" i="3" s="1"/>
  <c r="H44" i="3"/>
  <c r="I44" i="3" s="1"/>
  <c r="J44" i="3" s="1"/>
  <c r="K44" i="3" s="1"/>
  <c r="L44" i="3" s="1"/>
  <c r="M44" i="3" s="1"/>
  <c r="N44" i="3" s="1"/>
  <c r="O44" i="3" s="1"/>
  <c r="P44" i="3" s="1"/>
  <c r="H43" i="3"/>
  <c r="I43" i="3" s="1"/>
  <c r="J43" i="3" s="1"/>
  <c r="K43" i="3" s="1"/>
  <c r="L43" i="3" s="1"/>
  <c r="M43" i="3" s="1"/>
  <c r="N43" i="3" s="1"/>
  <c r="O43" i="3" s="1"/>
  <c r="P43" i="3" s="1"/>
  <c r="H42" i="3"/>
  <c r="I42" i="3" s="1"/>
  <c r="J42" i="3" s="1"/>
  <c r="K42" i="3" s="1"/>
  <c r="L42" i="3" s="1"/>
  <c r="M42" i="3" s="1"/>
  <c r="N42" i="3" s="1"/>
  <c r="O42" i="3" s="1"/>
  <c r="P42" i="3" s="1"/>
  <c r="H41" i="3"/>
  <c r="I41" i="3" s="1"/>
  <c r="J41" i="3" s="1"/>
  <c r="K41" i="3" s="1"/>
  <c r="L41" i="3" s="1"/>
  <c r="M41" i="3" s="1"/>
  <c r="N41" i="3" s="1"/>
  <c r="O41" i="3" s="1"/>
  <c r="P41" i="3" s="1"/>
  <c r="H40" i="3"/>
  <c r="I40" i="3" s="1"/>
  <c r="J40" i="3" s="1"/>
  <c r="K40" i="3" s="1"/>
  <c r="L40" i="3" s="1"/>
  <c r="M40" i="3" s="1"/>
  <c r="N40" i="3" s="1"/>
  <c r="O40" i="3" s="1"/>
  <c r="P40" i="3" s="1"/>
  <c r="H60" i="3"/>
  <c r="I60" i="3" s="1"/>
  <c r="J60" i="3" s="1"/>
  <c r="K60" i="3" s="1"/>
  <c r="L60" i="3" s="1"/>
  <c r="M60" i="3" s="1"/>
  <c r="N60" i="3" s="1"/>
  <c r="O60" i="3" s="1"/>
  <c r="P60" i="3" s="1"/>
  <c r="H61" i="3"/>
  <c r="I61" i="3" s="1"/>
  <c r="J61" i="3" s="1"/>
  <c r="K61" i="3" s="1"/>
  <c r="L61" i="3" s="1"/>
  <c r="M61" i="3" s="1"/>
  <c r="N61" i="3" s="1"/>
  <c r="O61" i="3" s="1"/>
  <c r="P61" i="3" s="1"/>
  <c r="H59" i="3"/>
  <c r="I59" i="3" s="1"/>
  <c r="J59" i="3" s="1"/>
  <c r="K59" i="3" s="1"/>
  <c r="L59" i="3" s="1"/>
  <c r="M59" i="3" s="1"/>
  <c r="N59" i="3" s="1"/>
  <c r="O59" i="3" s="1"/>
  <c r="P59" i="3" s="1"/>
  <c r="H58" i="3"/>
  <c r="I58" i="3" s="1"/>
  <c r="J58" i="3" s="1"/>
  <c r="K58" i="3" s="1"/>
  <c r="L58" i="3" s="1"/>
  <c r="M58" i="3" s="1"/>
  <c r="N58" i="3" s="1"/>
  <c r="O58" i="3" s="1"/>
  <c r="P58" i="3" s="1"/>
  <c r="H57" i="3"/>
  <c r="I57" i="3" s="1"/>
  <c r="J57" i="3" s="1"/>
  <c r="K57" i="3" s="1"/>
  <c r="L57" i="3" s="1"/>
  <c r="M57" i="3" s="1"/>
  <c r="N57" i="3" s="1"/>
  <c r="O57" i="3" s="1"/>
  <c r="P57" i="3" s="1"/>
  <c r="H56" i="3"/>
  <c r="I56" i="3" s="1"/>
  <c r="J56" i="3" s="1"/>
  <c r="K56" i="3" s="1"/>
  <c r="L56" i="3" s="1"/>
  <c r="M56" i="3" s="1"/>
  <c r="N56" i="3" s="1"/>
  <c r="O56" i="3" s="1"/>
  <c r="P56" i="3" s="1"/>
  <c r="H36" i="3"/>
  <c r="I36" i="3" s="1"/>
  <c r="J36" i="3" s="1"/>
  <c r="K36" i="3" s="1"/>
  <c r="L36" i="3" s="1"/>
  <c r="M36" i="3" s="1"/>
  <c r="N36" i="3" s="1"/>
  <c r="O36" i="3" s="1"/>
  <c r="P36" i="3" s="1"/>
  <c r="H25" i="3"/>
  <c r="I25" i="3" s="1"/>
  <c r="J25" i="3" s="1"/>
  <c r="K25" i="3" s="1"/>
  <c r="L25" i="3" s="1"/>
  <c r="M25" i="3" s="1"/>
  <c r="N25" i="3" s="1"/>
  <c r="O25" i="3" s="1"/>
  <c r="P25" i="3" s="1"/>
  <c r="H24" i="3"/>
  <c r="I24" i="3" s="1"/>
  <c r="J24" i="3" s="1"/>
  <c r="K24" i="3" s="1"/>
  <c r="L24" i="3" s="1"/>
  <c r="M24" i="3" s="1"/>
  <c r="N24" i="3" s="1"/>
  <c r="O24" i="3" s="1"/>
  <c r="P24" i="3" s="1"/>
  <c r="H23" i="3"/>
  <c r="I23" i="3" s="1"/>
  <c r="J23" i="3" s="1"/>
  <c r="K23" i="3" s="1"/>
  <c r="L23" i="3" s="1"/>
  <c r="M23" i="3" s="1"/>
  <c r="N23" i="3" s="1"/>
  <c r="O23" i="3" s="1"/>
  <c r="P23" i="3" s="1"/>
  <c r="H22" i="3"/>
  <c r="I22" i="3" s="1"/>
  <c r="J22" i="3" s="1"/>
  <c r="K22" i="3" s="1"/>
  <c r="L22" i="3" s="1"/>
  <c r="M22" i="3" s="1"/>
  <c r="N22" i="3" s="1"/>
  <c r="O22" i="3" s="1"/>
  <c r="P22" i="3" s="1"/>
  <c r="H26" i="3"/>
  <c r="H14" i="3"/>
  <c r="G16" i="3"/>
  <c r="H12" i="3"/>
  <c r="I12" i="3" s="1"/>
  <c r="J12" i="3" s="1"/>
  <c r="K12" i="3" s="1"/>
  <c r="L12" i="3" s="1"/>
  <c r="M12" i="3" s="1"/>
  <c r="N12" i="3" s="1"/>
  <c r="O12" i="3" s="1"/>
  <c r="P12" i="3" s="1"/>
  <c r="H11" i="3"/>
  <c r="I11" i="3" s="1"/>
  <c r="J11" i="3" s="1"/>
  <c r="K11" i="3" s="1"/>
  <c r="L11" i="3" s="1"/>
  <c r="M11" i="3" s="1"/>
  <c r="N11" i="3" s="1"/>
  <c r="O11" i="3" s="1"/>
  <c r="P11" i="3" s="1"/>
  <c r="H9" i="3"/>
  <c r="H13" i="3" l="1"/>
  <c r="I9" i="3"/>
  <c r="I13" i="3" s="1"/>
  <c r="I26" i="3"/>
  <c r="J9" i="3" l="1"/>
  <c r="J13" i="3" s="1"/>
  <c r="J26" i="3"/>
  <c r="K9" i="3" l="1"/>
  <c r="K13" i="3" s="1"/>
  <c r="K26" i="3"/>
  <c r="L9" i="3" l="1"/>
  <c r="L13" i="3" s="1"/>
  <c r="L26" i="3"/>
  <c r="M9" i="3" l="1"/>
  <c r="M13" i="3" s="1"/>
  <c r="M26" i="3"/>
  <c r="N9" i="3" l="1"/>
  <c r="N13" i="3" s="1"/>
  <c r="N26" i="3"/>
  <c r="O9" i="3" l="1"/>
  <c r="O13" i="3" s="1"/>
  <c r="O26" i="3"/>
  <c r="P9" i="3" l="1"/>
  <c r="P13" i="3" s="1"/>
  <c r="P26" i="3"/>
  <c r="D13" i="3" l="1"/>
  <c r="D16" i="3" s="1"/>
  <c r="D69" i="3" s="1"/>
  <c r="D72" i="3" s="1"/>
  <c r="D75" i="3" s="1"/>
  <c r="D79" i="3" s="1"/>
  <c r="F19" i="4" l="1"/>
  <c r="O17" i="4"/>
  <c r="M17" i="4"/>
  <c r="F6" i="4"/>
  <c r="E20" i="2"/>
  <c r="G55" i="3"/>
  <c r="H55" i="3" s="1"/>
  <c r="I55" i="3" s="1"/>
  <c r="J55" i="3" s="1"/>
  <c r="K55" i="3" s="1"/>
  <c r="L55" i="3" s="1"/>
  <c r="M55" i="3" s="1"/>
  <c r="N55" i="3" s="1"/>
  <c r="O55" i="3" s="1"/>
  <c r="P55" i="3" s="1"/>
  <c r="E87" i="2"/>
  <c r="G28" i="4"/>
  <c r="H28" i="4"/>
  <c r="I28" i="4"/>
  <c r="J28" i="4"/>
  <c r="K28" i="4"/>
  <c r="L28" i="4"/>
  <c r="I14" i="3"/>
  <c r="J14" i="3" s="1"/>
  <c r="K14" i="3" s="1"/>
  <c r="L14" i="3" s="1"/>
  <c r="M14" i="3" s="1"/>
  <c r="D19" i="3"/>
  <c r="D7" i="3"/>
  <c r="D28" i="4"/>
  <c r="C28" i="4"/>
  <c r="G26" i="1"/>
  <c r="E28" i="4"/>
  <c r="F28" i="4"/>
  <c r="C6" i="2" l="1"/>
  <c r="G54" i="3"/>
  <c r="H54" i="3" s="1"/>
  <c r="I54" i="3" s="1"/>
  <c r="G25" i="1"/>
  <c r="F25" i="1" s="1"/>
  <c r="H16" i="3"/>
  <c r="M6" i="4"/>
  <c r="N14" i="3"/>
  <c r="G64" i="3" l="1"/>
  <c r="G69" i="3" s="1"/>
  <c r="H64" i="3"/>
  <c r="H69" i="3" s="1"/>
  <c r="J54" i="3"/>
  <c r="I64" i="3"/>
  <c r="I16" i="3"/>
  <c r="J16" i="3"/>
  <c r="O14" i="3"/>
  <c r="H72" i="3" l="1"/>
  <c r="H75" i="3" s="1"/>
  <c r="H77" i="3" s="1"/>
  <c r="D22" i="4"/>
  <c r="G72" i="3"/>
  <c r="G75" i="3" s="1"/>
  <c r="G77" i="3" s="1"/>
  <c r="C22" i="4"/>
  <c r="I69" i="3"/>
  <c r="K54" i="3"/>
  <c r="J64" i="3"/>
  <c r="J69" i="3" s="1"/>
  <c r="K16" i="3"/>
  <c r="P14" i="3"/>
  <c r="J72" i="3" l="1"/>
  <c r="J75" i="3" s="1"/>
  <c r="F22" i="4"/>
  <c r="I72" i="3"/>
  <c r="I75" i="3" s="1"/>
  <c r="E22" i="4"/>
  <c r="G79" i="3"/>
  <c r="C30" i="4" s="1"/>
  <c r="H79" i="3"/>
  <c r="L54" i="3"/>
  <c r="K64" i="3"/>
  <c r="K69" i="3" s="1"/>
  <c r="L16" i="3"/>
  <c r="I77" i="3" l="1"/>
  <c r="I79" i="3" s="1"/>
  <c r="J77" i="3"/>
  <c r="J79" i="3" s="1"/>
  <c r="K72" i="3"/>
  <c r="K75" i="3" s="1"/>
  <c r="G22" i="4"/>
  <c r="M54" i="3"/>
  <c r="L64" i="3"/>
  <c r="L69" i="3" s="1"/>
  <c r="M16" i="3"/>
  <c r="D32" i="4"/>
  <c r="D30" i="4"/>
  <c r="C32" i="4"/>
  <c r="K77" i="3" l="1"/>
  <c r="K79" i="3" s="1"/>
  <c r="L72" i="3"/>
  <c r="L75" i="3" s="1"/>
  <c r="H22" i="4"/>
  <c r="N54" i="3"/>
  <c r="M64" i="3"/>
  <c r="M69" i="3" s="1"/>
  <c r="N16" i="3"/>
  <c r="E32" i="4"/>
  <c r="E30" i="4"/>
  <c r="L77" i="3" l="1"/>
  <c r="L79" i="3" s="1"/>
  <c r="M72" i="3"/>
  <c r="M75" i="3" s="1"/>
  <c r="I22" i="4"/>
  <c r="O54" i="3"/>
  <c r="N64" i="3"/>
  <c r="N69" i="3" s="1"/>
  <c r="O16" i="3"/>
  <c r="F32" i="4"/>
  <c r="F30" i="4"/>
  <c r="M77" i="3" l="1"/>
  <c r="M79" i="3" s="1"/>
  <c r="N72" i="3"/>
  <c r="N75" i="3" s="1"/>
  <c r="J22" i="4"/>
  <c r="P54" i="3"/>
  <c r="P64" i="3" s="1"/>
  <c r="O64" i="3"/>
  <c r="O69" i="3" s="1"/>
  <c r="G32" i="4"/>
  <c r="G30" i="4"/>
  <c r="N77" i="3" l="1"/>
  <c r="N79" i="3" s="1"/>
  <c r="O72" i="3"/>
  <c r="O75" i="3" s="1"/>
  <c r="K22" i="4"/>
  <c r="P16" i="3"/>
  <c r="P69" i="3" s="1"/>
  <c r="H32" i="4"/>
  <c r="H30" i="4"/>
  <c r="O77" i="3" l="1"/>
  <c r="O79" i="3" s="1"/>
  <c r="P72" i="3"/>
  <c r="P75" i="3" s="1"/>
  <c r="L22" i="4"/>
  <c r="I30" i="4"/>
  <c r="I32" i="4"/>
  <c r="P77" i="3" l="1"/>
  <c r="P79" i="3" s="1"/>
  <c r="J30" i="4"/>
  <c r="J32" i="4"/>
  <c r="K32" i="4" l="1"/>
  <c r="K30" i="4"/>
  <c r="L30" i="4" l="1"/>
  <c r="L32" i="4" l="1"/>
  <c r="P65" i="3"/>
  <c r="K65" i="3"/>
  <c r="H65" i="3"/>
  <c r="I65" i="3"/>
  <c r="M65" i="3"/>
  <c r="O65" i="3"/>
  <c r="J65" i="3"/>
  <c r="L65" i="3"/>
  <c r="N65" i="3"/>
</calcChain>
</file>

<file path=xl/sharedStrings.xml><?xml version="1.0" encoding="utf-8"?>
<sst xmlns="http://schemas.openxmlformats.org/spreadsheetml/2006/main" count="337" uniqueCount="198">
  <si>
    <t>Wealth Our Way (W.O.W.) Financial Model Template</t>
  </si>
  <si>
    <t>Assumptions</t>
  </si>
  <si>
    <t>Please enter data into yellow cells</t>
  </si>
  <si>
    <t>Do not enter data in grey cells</t>
  </si>
  <si>
    <t>Project Name</t>
  </si>
  <si>
    <t>Instructions</t>
  </si>
  <si>
    <t>Please complete the light yellow cells.</t>
  </si>
  <si>
    <t>Gray cells will self-populate based on values entered elsewhere.</t>
  </si>
  <si>
    <t>Not all line items are required, but the level of information outlined in the template is beneficial, if available.</t>
  </si>
  <si>
    <t>If some of the input cells are not relevant to your project, please leave blank.</t>
  </si>
  <si>
    <t>Program Assumptions</t>
  </si>
  <si>
    <t>Do you plan on owning or leasing space for your workers cooperative?</t>
  </si>
  <si>
    <t>Is the building currently in operation?</t>
  </si>
  <si>
    <t>If you plan to own the space, are any spaces being leased to others?</t>
  </si>
  <si>
    <t>If Leasing Space:</t>
  </si>
  <si>
    <t>Notes</t>
  </si>
  <si>
    <t>Detail your real estate occupancy costs, including rent and any contributions to common area maintenance.</t>
  </si>
  <si>
    <t>SF</t>
  </si>
  <si>
    <t>$/SF</t>
  </si>
  <si>
    <t>Total/Year</t>
  </si>
  <si>
    <t>Lease Term (Years)</t>
  </si>
  <si>
    <t>Commercial Total</t>
  </si>
  <si>
    <t>Lease Costs</t>
  </si>
  <si>
    <t>Common Area Maintenance</t>
  </si>
  <si>
    <t>CAM is the amount of operating expenses charged to you as a tenant.</t>
  </si>
  <si>
    <t>If Owning Space and Leasing to Others:</t>
  </si>
  <si>
    <t>Detail any dedicated third-party leases or real estate-related revenues.</t>
  </si>
  <si>
    <t>Real estate-related expenses will be entered on the 'Operating Pro Forma' tab.</t>
  </si>
  <si>
    <t>Total Rent/Year</t>
  </si>
  <si>
    <t>Commercial Tenant 1</t>
  </si>
  <si>
    <t>Commercial Tenant 2</t>
  </si>
  <si>
    <t>Commercial Tenant 3</t>
  </si>
  <si>
    <t>Construction Sources &amp; Uses</t>
  </si>
  <si>
    <t>Sources &amp; Uses Balance Check:</t>
  </si>
  <si>
    <t>Total Construction Sources</t>
  </si>
  <si>
    <t>Amount</t>
  </si>
  <si>
    <t>Funds Committed?</t>
  </si>
  <si>
    <t>Requested WOW Funds</t>
  </si>
  <si>
    <t>Detail your assistance request.</t>
  </si>
  <si>
    <t>Construction Loans</t>
  </si>
  <si>
    <t>If bridge, please note the takeout sources.</t>
  </si>
  <si>
    <t>Equity/Cash</t>
  </si>
  <si>
    <t>Include formal investments, agency equity, crowdfunding, etc.
Specify equity type in notes; include timing expectations.</t>
  </si>
  <si>
    <t>Grant 1</t>
  </si>
  <si>
    <t>Include timing expectations.</t>
  </si>
  <si>
    <t>Grant 2</t>
  </si>
  <si>
    <t>Grant 3</t>
  </si>
  <si>
    <t>Enter Additional Lines Here</t>
  </si>
  <si>
    <t>If needed, insert additional lines above here.</t>
  </si>
  <si>
    <t>TOTAL CONSTRUCTION SOURCES:</t>
  </si>
  <si>
    <t>Uses</t>
  </si>
  <si>
    <t>Notes (Include Sources of Estimates)</t>
  </si>
  <si>
    <t>Acquisition</t>
  </si>
  <si>
    <t>Acquisition - Land</t>
  </si>
  <si>
    <t>If vacant land, include cost of site acquisition.</t>
  </si>
  <si>
    <t>Acquisition - Property</t>
  </si>
  <si>
    <t>If existing building, include cost of site and building acquisition.</t>
  </si>
  <si>
    <t>Legal Fees Associated with Acquisition</t>
  </si>
  <si>
    <t>Include only legal fees associated with acquisition.</t>
  </si>
  <si>
    <t>Closing Costs</t>
  </si>
  <si>
    <t>Include closing costs, such as brokerage fees.</t>
  </si>
  <si>
    <t>Holding Costs</t>
  </si>
  <si>
    <t>Include costs incurred before construction begins for items such as property taxes, temporary fencing, electricity, utilities, lighting, etc., property repairs and maintenance.</t>
  </si>
  <si>
    <t>Hard Costs</t>
  </si>
  <si>
    <t>Pre-Construction GC Expenses</t>
  </si>
  <si>
    <t>Include items such as demolition and site prep, if applicable.</t>
  </si>
  <si>
    <t>Construction Costs - Base</t>
  </si>
  <si>
    <t>Construction Costs - Tenant-Specific Buildout</t>
  </si>
  <si>
    <t>General Conditions</t>
  </si>
  <si>
    <t>General Contractor Fee</t>
  </si>
  <si>
    <t>Payment and Performance Bonds</t>
  </si>
  <si>
    <t>Contractor's Contingency</t>
  </si>
  <si>
    <t>GC Liability Insurance</t>
  </si>
  <si>
    <t>Permits</t>
  </si>
  <si>
    <t>Utility Connections/New Services</t>
  </si>
  <si>
    <t>Include items such as water and power connections.</t>
  </si>
  <si>
    <t>Owner's Hard Cost Contingency</t>
  </si>
  <si>
    <t>Include any additional contingency beyond the GC contingency.</t>
  </si>
  <si>
    <t>Soft Costs</t>
  </si>
  <si>
    <t>Legal Fees</t>
  </si>
  <si>
    <t>Environmental Studies/Testing/Remediation</t>
  </si>
  <si>
    <t>Development Consultants/Owner's Reps</t>
  </si>
  <si>
    <t>Architect and Engineering</t>
  </si>
  <si>
    <t>Construction Inspector/Plan &amp; Cost Review</t>
  </si>
  <si>
    <t>Include architect-related costs associated with entitlements, city approvals, etc.</t>
  </si>
  <si>
    <t>Relocation Expenses</t>
  </si>
  <si>
    <t>General Liability Insurance</t>
  </si>
  <si>
    <t>Builder's Risk Insurance</t>
  </si>
  <si>
    <t xml:space="preserve">Security </t>
  </si>
  <si>
    <t>Appraisal</t>
  </si>
  <si>
    <t>Furniture, Fixtures, &amp; Equipment</t>
  </si>
  <si>
    <t xml:space="preserve">Workers Cooperative Consultant Fees </t>
  </si>
  <si>
    <t>Other Professional Fees</t>
  </si>
  <si>
    <t>Owner's Soft Cost Contingency</t>
  </si>
  <si>
    <t>Include a soft cost contingency for items beyond those noted above.</t>
  </si>
  <si>
    <t>Financing Costs &amp; Reserves</t>
  </si>
  <si>
    <t>Legal Fees Associated w/Financing</t>
  </si>
  <si>
    <t>Include only legal fees associated with financing.</t>
  </si>
  <si>
    <t>Loan Fees</t>
  </si>
  <si>
    <t>Include origination fees, closing costs, etc.</t>
  </si>
  <si>
    <t>Debt Carry Costs</t>
  </si>
  <si>
    <t>Include costs such as interest during construction.</t>
  </si>
  <si>
    <t xml:space="preserve">Loan Servicing Expenses </t>
  </si>
  <si>
    <t>Title Costs</t>
  </si>
  <si>
    <t>Lease-Up Operating/Operating Reserve</t>
  </si>
  <si>
    <t>Include an estimate of any costs that need to be paid before you receive cash flow.</t>
  </si>
  <si>
    <t>Furniture</t>
  </si>
  <si>
    <t>Fixtures and Equipment</t>
  </si>
  <si>
    <t>Signage</t>
  </si>
  <si>
    <t>Misc</t>
  </si>
  <si>
    <t>Include any additional costs not outlined above.</t>
  </si>
  <si>
    <t>TOTAL PROJECT EXPENSES:</t>
  </si>
  <si>
    <t>Operating Pro Forma</t>
  </si>
  <si>
    <t>Existing Operations</t>
  </si>
  <si>
    <t>Operations Upon Completion</t>
  </si>
  <si>
    <t>Revenues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</si>
  <si>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</si>
  <si>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</si>
  <si>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</si>
  <si>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</si>
  <si>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</si>
  <si>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</si>
  <si>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</si>
  <si>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</si>
  <si>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</si>
  <si>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</si>
  <si>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</si>
  <si>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Notes/Comments
(Include Assumptions, Data Sources, etc.)</t>
  </si>
  <si>
    <t>Sales or Services</t>
  </si>
  <si>
    <t>Rental Income (Will Self-Populate if Leasing Space to Others)</t>
  </si>
  <si>
    <t>Gross Potential Revenue</t>
  </si>
  <si>
    <t>Less Cost of Goods Sold</t>
  </si>
  <si>
    <t>EFFECTIVE GROSS REVENUE</t>
  </si>
  <si>
    <t>Expenses</t>
  </si>
  <si>
    <t>Notes/Comments</t>
  </si>
  <si>
    <t>Non-Occupancy Expenses</t>
  </si>
  <si>
    <t>Supplies</t>
  </si>
  <si>
    <t>Enter Additional Expenses Here</t>
  </si>
  <si>
    <t>Occupancy Expenses - Owned Real Estate (This Section is for Workers Cooperatives that Plan to Own Their Commercial Space)</t>
  </si>
  <si>
    <t>Property Taxes</t>
  </si>
  <si>
    <t>Insurance (Property, Liability, etc)</t>
  </si>
  <si>
    <t>Maintenance and Repairs</t>
  </si>
  <si>
    <t>Grounds (Garbage, Snow Removal, Landscaping, etc)</t>
  </si>
  <si>
    <t>Janitorial</t>
  </si>
  <si>
    <t>Utilities</t>
  </si>
  <si>
    <t>Occupancy Expenses - Leased Real Estate (This Section is for Workers Cooperatives that Plan to Lease Commercial Space)</t>
  </si>
  <si>
    <t>Rent</t>
  </si>
  <si>
    <t>Total Expenses</t>
  </si>
  <si>
    <t>Annual Expense Escalation</t>
  </si>
  <si>
    <t>EBITDA</t>
  </si>
  <si>
    <t>Interest Expense</t>
  </si>
  <si>
    <t>NET INCOME BEFORE TAXES</t>
  </si>
  <si>
    <t>Depreciation</t>
  </si>
  <si>
    <t>TAXABLE INCOME</t>
  </si>
  <si>
    <t>Income Taxes</t>
  </si>
  <si>
    <t>NET INCOME AFTER TAXES</t>
  </si>
  <si>
    <t>Permanent Financing</t>
  </si>
  <si>
    <t>Total Permanent Sources</t>
  </si>
  <si>
    <t>Construction Sources &amp; Permanent Loan Balance Check:</t>
  </si>
  <si>
    <t>Permanent Loan 1</t>
  </si>
  <si>
    <t>If out of balance, please explain why.</t>
  </si>
  <si>
    <t>Permanent Loan 2</t>
  </si>
  <si>
    <t>Permanent Loan 3</t>
  </si>
  <si>
    <t xml:space="preserve">Equity/Cash </t>
  </si>
  <si>
    <t xml:space="preserve">Lender: </t>
  </si>
  <si>
    <t>Loan Type:</t>
  </si>
  <si>
    <t>Principal Amount:</t>
  </si>
  <si>
    <t>Term (months):</t>
  </si>
  <si>
    <t>TOTAL PERMANENT SOURCES:</t>
  </si>
  <si>
    <t>Int Rate:</t>
  </si>
  <si>
    <t>Debt Service</t>
  </si>
  <si>
    <t>Total Debt Service</t>
  </si>
  <si>
    <t>DEBT SERVICE COVERAGE RATIO</t>
  </si>
  <si>
    <t>CASH FLOW AFTER DEBT SERVICE</t>
  </si>
  <si>
    <t>Salaries and Wages</t>
  </si>
  <si>
    <t>Payroll Taxes</t>
  </si>
  <si>
    <t>Employee Benefits</t>
  </si>
  <si>
    <t>Information Technology</t>
  </si>
  <si>
    <t>Insurance</t>
  </si>
  <si>
    <t>Marketing, Advertising and Promotion</t>
  </si>
  <si>
    <t>Office and Supplies</t>
  </si>
  <si>
    <t>Professional Fees (e.g., accounting, legal)</t>
  </si>
  <si>
    <t>Annual Revenue Increase % (Escalator)</t>
  </si>
  <si>
    <t>Annual Expense Increase % (Escalator)</t>
  </si>
  <si>
    <t>Please verify that this column shows "In Balance" to confirm sources and uses match.</t>
  </si>
  <si>
    <t>Space Leased to Others:</t>
  </si>
  <si>
    <t>Enter Basis</t>
  </si>
  <si>
    <t>Enter Rate</t>
  </si>
  <si>
    <t>Overall Development Program (Commercial SF)</t>
  </si>
  <si>
    <t>Commercial Use/Tenant</t>
  </si>
  <si>
    <t>Please provide justification of inputs entered in this section.</t>
  </si>
  <si>
    <t>Worker Co-Op Occupied Space:</t>
  </si>
  <si>
    <t>Interest, Depreciation, and Taxes</t>
  </si>
  <si>
    <t>Worker Cooperative</t>
  </si>
  <si>
    <t>Include general legal fees associated with contract review, entitlements, etc.</t>
  </si>
  <si>
    <t>Survey/Zoning</t>
  </si>
  <si>
    <t>Assumes straightline depreciation; modify accordingly</t>
  </si>
  <si>
    <t>Operations Upon Construction 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</si>
</sst>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8" x14ac:knownFonts="1">
    <font>
      <sz val="11"/>
      <color theme="1"/>
      <name val="Aptos Narrow"/>
      <family val="2"/>
      <scheme val="minor"/>
    </font>
    <font>
      <sz val="10"/>
      <color theme="1"/>
      <name val="Segoe UI Semilight"/>
      <family val="2"/>
    </font>
    <font>
      <sz val="10"/>
      <color theme="1"/>
      <name val="Segoe UI Semibold"/>
      <family val="2"/>
    </font>
    <font>
      <sz val="11"/>
      <color theme="1"/>
      <name val="Aptos Narrow"/>
      <family val="2"/>
      <scheme val="minor"/>
    </font>
    <font>
      <sz val="10"/>
      <color rgb="FF00837B"/>
      <name val="Segoe UI Semilight"/>
      <family val="2"/>
    </font>
    <font>
      <sz val="8"/>
      <name val="Aptos Narrow"/>
      <family val="2"/>
      <scheme val="minor"/>
    </font>
    <font>
      <strike/>
      <sz val="10"/>
      <color theme="1"/>
      <name val="Aptos Display"/>
      <family val="2"/>
    </font>
    <font>
      <sz val="10"/>
      <color theme="1"/>
      <name val="Segoe UI Semilight"/>
      <family val="2"/>
    </font>
    <font>
      <sz val="14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0"/>
      <color theme="0"/>
      <name val="Aptos Display"/>
      <family val="2"/>
      <scheme val="major"/>
    </font>
    <font>
      <sz val="10"/>
      <color rgb="FF00837B"/>
      <name val="Aptos Display"/>
      <family val="2"/>
      <scheme val="major"/>
    </font>
    <font>
      <sz val="10"/>
      <color theme="0"/>
      <name val="Aptos Display"/>
      <family val="2"/>
      <scheme val="major"/>
    </font>
    <font>
      <u/>
      <sz val="10"/>
      <color theme="1"/>
      <name val="Aptos Display"/>
      <family val="2"/>
      <scheme val="major"/>
    </font>
    <font>
      <b/>
      <sz val="10"/>
      <color theme="1"/>
      <name val="Aptos Display"/>
      <family val="2"/>
      <scheme val="major"/>
    </font>
    <font>
      <strike/>
      <sz val="10"/>
      <color theme="1"/>
      <name val="Aptos Display"/>
      <family val="2"/>
      <scheme val="major"/>
    </font>
    <font>
      <sz val="8"/>
      <color theme="1"/>
      <name val="Aptos Display"/>
      <family val="2"/>
      <scheme val="major"/>
    </font>
    <font>
      <i/>
      <sz val="10"/>
      <color rgb="FF00837B"/>
      <name val="Aptos Display"/>
      <family val="2"/>
      <scheme val="major"/>
    </font>
    <font>
      <i/>
      <sz val="10"/>
      <color theme="1"/>
      <name val="Aptos Display"/>
      <family val="2"/>
      <scheme val="major"/>
    </font>
    <font>
      <i/>
      <sz val="10"/>
      <color rgb="FFFF0000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color rgb="FF00837B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1"/>
      <color rgb="FFFF0000"/>
      <name val="Aptos Display"/>
      <family val="2"/>
      <scheme val="major"/>
    </font>
    <font>
      <sz val="10"/>
      <color rgb="FFFF0000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0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i/>
      <sz val="10"/>
      <color rgb="FF00837B"/>
      <name val="Aptos Display"/>
      <family val="2"/>
      <scheme val="major"/>
    </font>
    <font>
      <b/>
      <sz val="10"/>
      <color theme="1"/>
      <name val="Segoe UI Semilight"/>
      <family val="2"/>
    </font>
    <font>
      <strike/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8"/>
      <color theme="1"/>
      <name val="Aptos Display"/>
      <family val="2"/>
      <scheme val="major"/>
    </font>
    <font>
      <u/>
      <sz val="10"/>
      <color theme="1"/>
      <name val="Aptos Display"/>
      <family val="2"/>
      <scheme val="major"/>
    </font>
    <font>
      <sz val="10"/>
      <color theme="0"/>
      <name val="Aptos Display"/>
      <family val="2"/>
      <scheme val="major"/>
    </font>
    <font>
      <b/>
      <sz val="10"/>
      <color rgb="FF00837B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AF8EA"/>
        <bgColor indexed="64"/>
      </patternFill>
    </fill>
    <fill>
      <patternFill patternType="solid">
        <fgColor rgb="FFE1E5E7"/>
        <bgColor indexed="64"/>
      </patternFill>
    </fill>
    <fill>
      <patternFill patternType="solid">
        <fgColor rgb="FF00837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837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6">
    <xf numFmtId="0" fontId="0" fillId="0" borderId="0" xfId="0"/>
    <xf numFmtId="0" fontId="4" fillId="4" borderId="4" xfId="0" applyFont="1" applyFill="1" applyBorder="1"/>
    <xf numFmtId="0" fontId="4" fillId="4" borderId="3" xfId="0" applyFont="1" applyFill="1" applyBorder="1"/>
    <xf numFmtId="0" fontId="1" fillId="0" borderId="0" xfId="0" applyFont="1"/>
    <xf numFmtId="0" fontId="1" fillId="0" borderId="6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0" xfId="0" applyFont="1" applyBorder="1"/>
    <xf numFmtId="0" fontId="1" fillId="0" borderId="11" xfId="0" applyFont="1" applyBorder="1"/>
    <xf numFmtId="0" fontId="6" fillId="0" borderId="0" xfId="0" applyFont="1"/>
    <xf numFmtId="0" fontId="1" fillId="0" borderId="8" xfId="0" applyFont="1" applyBorder="1"/>
    <xf numFmtId="0" fontId="2" fillId="0" borderId="6" xfId="0" applyFont="1" applyBorder="1"/>
    <xf numFmtId="0" fontId="1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 indent="1"/>
    </xf>
    <xf numFmtId="0" fontId="10" fillId="4" borderId="2" xfId="0" applyFont="1" applyFill="1" applyBorder="1"/>
    <xf numFmtId="0" fontId="11" fillId="4" borderId="4" xfId="0" applyFont="1" applyFill="1" applyBorder="1"/>
    <xf numFmtId="0" fontId="10" fillId="4" borderId="4" xfId="0" applyFont="1" applyFill="1" applyBorder="1"/>
    <xf numFmtId="0" fontId="10" fillId="4" borderId="3" xfId="0" applyFont="1" applyFill="1" applyBorder="1"/>
    <xf numFmtId="0" fontId="9" fillId="2" borderId="8" xfId="0" applyFont="1" applyFill="1" applyBorder="1" applyAlignment="1">
      <alignment horizontal="left" indent="1"/>
    </xf>
    <xf numFmtId="0" fontId="9" fillId="0" borderId="13" xfId="0" applyFont="1" applyBorder="1" applyAlignment="1">
      <alignment horizontal="left" indent="1"/>
    </xf>
    <xf numFmtId="0" fontId="9" fillId="3" borderId="8" xfId="0" applyFont="1" applyFill="1" applyBorder="1" applyAlignment="1">
      <alignment horizontal="left" indent="1"/>
    </xf>
    <xf numFmtId="0" fontId="9" fillId="0" borderId="8" xfId="0" applyFont="1" applyBorder="1" applyAlignment="1">
      <alignment horizontal="left" indent="1"/>
    </xf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8" xfId="0" applyFont="1" applyBorder="1" applyAlignment="1">
      <alignment horizontal="left" indent="2"/>
    </xf>
    <xf numFmtId="0" fontId="9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2" xfId="0" applyFont="1" applyBorder="1"/>
    <xf numFmtId="0" fontId="9" fillId="0" borderId="13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44" fontId="9" fillId="3" borderId="1" xfId="0" applyNumberFormat="1" applyFont="1" applyFill="1" applyBorder="1"/>
    <xf numFmtId="0" fontId="9" fillId="2" borderId="1" xfId="0" applyFont="1" applyFill="1" applyBorder="1"/>
    <xf numFmtId="164" fontId="9" fillId="2" borderId="1" xfId="3" applyNumberFormat="1" applyFont="1" applyFill="1" applyBorder="1"/>
    <xf numFmtId="44" fontId="9" fillId="2" borderId="1" xfId="0" applyNumberFormat="1" applyFont="1" applyFill="1" applyBorder="1"/>
    <xf numFmtId="44" fontId="9" fillId="0" borderId="0" xfId="0" applyNumberFormat="1" applyFont="1"/>
    <xf numFmtId="0" fontId="16" fillId="0" borderId="0" xfId="0" applyFont="1" applyAlignment="1">
      <alignment horizontal="left" indent="9"/>
    </xf>
    <xf numFmtId="0" fontId="9" fillId="2" borderId="7" xfId="0" applyFont="1" applyFill="1" applyBorder="1"/>
    <xf numFmtId="44" fontId="9" fillId="2" borderId="1" xfId="1" applyFont="1" applyFill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9" fillId="2" borderId="2" xfId="0" applyFont="1" applyFill="1" applyBorder="1"/>
    <xf numFmtId="0" fontId="9" fillId="0" borderId="0" xfId="0" applyFont="1" applyAlignment="1">
      <alignment horizontal="left" indent="2"/>
    </xf>
    <xf numFmtId="0" fontId="11" fillId="0" borderId="0" xfId="0" applyFont="1" applyAlignment="1">
      <alignment horizontal="left" indent="1"/>
    </xf>
    <xf numFmtId="0" fontId="20" fillId="0" borderId="0" xfId="0" applyFont="1" applyAlignment="1">
      <alignment horizontal="left" indent="1"/>
    </xf>
    <xf numFmtId="0" fontId="20" fillId="0" borderId="0" xfId="0" applyFont="1"/>
    <xf numFmtId="0" fontId="11" fillId="0" borderId="0" xfId="0" applyFont="1" applyAlignment="1">
      <alignment horizontal="left" indent="2"/>
    </xf>
    <xf numFmtId="0" fontId="11" fillId="0" borderId="0" xfId="0" applyFont="1"/>
    <xf numFmtId="0" fontId="20" fillId="0" borderId="0" xfId="0" applyFont="1" applyAlignment="1">
      <alignment horizontal="left" indent="2"/>
    </xf>
    <xf numFmtId="0" fontId="20" fillId="0" borderId="0" xfId="0" applyFont="1" applyAlignment="1">
      <alignment horizontal="right"/>
    </xf>
    <xf numFmtId="0" fontId="14" fillId="0" borderId="2" xfId="0" applyFont="1" applyBorder="1"/>
    <xf numFmtId="0" fontId="14" fillId="4" borderId="3" xfId="0" applyFont="1" applyFill="1" applyBorder="1"/>
    <xf numFmtId="0" fontId="10" fillId="4" borderId="1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7" fillId="0" borderId="0" xfId="0" applyFont="1" applyAlignment="1">
      <alignment wrapText="1"/>
    </xf>
    <xf numFmtId="0" fontId="17" fillId="0" borderId="0" xfId="0" applyFont="1"/>
    <xf numFmtId="0" fontId="11" fillId="2" borderId="0" xfId="0" applyFont="1" applyFill="1" applyAlignment="1">
      <alignment horizontal="left" indent="1"/>
    </xf>
    <xf numFmtId="0" fontId="21" fillId="0" borderId="3" xfId="0" applyFont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14" fillId="0" borderId="0" xfId="0" applyFont="1"/>
    <xf numFmtId="44" fontId="14" fillId="3" borderId="1" xfId="0" applyNumberFormat="1" applyFont="1" applyFill="1" applyBorder="1"/>
    <xf numFmtId="0" fontId="22" fillId="0" borderId="0" xfId="0" applyFont="1"/>
    <xf numFmtId="0" fontId="20" fillId="0" borderId="14" xfId="0" applyFont="1" applyBorder="1" applyAlignment="1">
      <alignment horizontal="center"/>
    </xf>
    <xf numFmtId="0" fontId="20" fillId="0" borderId="14" xfId="0" applyFont="1" applyBorder="1"/>
    <xf numFmtId="0" fontId="22" fillId="0" borderId="14" xfId="0" applyFont="1" applyBorder="1"/>
    <xf numFmtId="0" fontId="11" fillId="0" borderId="14" xfId="0" applyFont="1" applyBorder="1"/>
    <xf numFmtId="0" fontId="23" fillId="0" borderId="14" xfId="0" applyFont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9" fillId="3" borderId="1" xfId="0" applyFont="1" applyFill="1" applyBorder="1" applyAlignment="1">
      <alignment horizontal="left" indent="1"/>
    </xf>
    <xf numFmtId="9" fontId="9" fillId="2" borderId="1" xfId="2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indent="1"/>
    </xf>
    <xf numFmtId="44" fontId="9" fillId="3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44" fontId="22" fillId="0" borderId="0" xfId="0" applyNumberFormat="1" applyFont="1"/>
    <xf numFmtId="0" fontId="9" fillId="3" borderId="1" xfId="0" applyFont="1" applyFill="1" applyBorder="1" applyAlignment="1">
      <alignment horizontal="left" indent="2"/>
    </xf>
    <xf numFmtId="44" fontId="9" fillId="3" borderId="15" xfId="0" applyNumberFormat="1" applyFont="1" applyFill="1" applyBorder="1"/>
    <xf numFmtId="0" fontId="20" fillId="0" borderId="14" xfId="0" applyFont="1" applyBorder="1" applyAlignment="1">
      <alignment horizontal="left"/>
    </xf>
    <xf numFmtId="0" fontId="24" fillId="0" borderId="14" xfId="0" applyFont="1" applyBorder="1"/>
    <xf numFmtId="9" fontId="9" fillId="0" borderId="0" xfId="2" applyFont="1" applyFill="1"/>
    <xf numFmtId="0" fontId="10" fillId="0" borderId="0" xfId="0" applyFont="1"/>
    <xf numFmtId="0" fontId="10" fillId="4" borderId="2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25" fillId="0" borderId="0" xfId="0" applyFont="1"/>
    <xf numFmtId="0" fontId="26" fillId="0" borderId="0" xfId="0" applyFont="1" applyAlignment="1">
      <alignment horizontal="left" indent="2"/>
    </xf>
    <xf numFmtId="0" fontId="27" fillId="0" borderId="0" xfId="0" applyFont="1"/>
    <xf numFmtId="44" fontId="26" fillId="0" borderId="0" xfId="0" applyNumberFormat="1" applyFont="1"/>
    <xf numFmtId="0" fontId="27" fillId="0" borderId="0" xfId="0" applyFont="1" applyAlignment="1">
      <alignment horizontal="center"/>
    </xf>
    <xf numFmtId="0" fontId="26" fillId="3" borderId="1" xfId="0" applyFont="1" applyFill="1" applyBorder="1" applyAlignment="1">
      <alignment horizontal="left" indent="2"/>
    </xf>
    <xf numFmtId="44" fontId="26" fillId="3" borderId="1" xfId="0" applyNumberFormat="1" applyFont="1" applyFill="1" applyBorder="1"/>
    <xf numFmtId="0" fontId="26" fillId="0" borderId="0" xfId="0" applyFont="1"/>
    <xf numFmtId="44" fontId="25" fillId="0" borderId="0" xfId="0" applyNumberFormat="1" applyFont="1"/>
    <xf numFmtId="0" fontId="25" fillId="0" borderId="0" xfId="0" applyFont="1" applyAlignment="1">
      <alignment horizontal="center"/>
    </xf>
    <xf numFmtId="0" fontId="28" fillId="2" borderId="1" xfId="0" applyFont="1" applyFill="1" applyBorder="1"/>
    <xf numFmtId="44" fontId="28" fillId="3" borderId="1" xfId="0" applyNumberFormat="1" applyFont="1" applyFill="1" applyBorder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left" indent="2"/>
    </xf>
    <xf numFmtId="9" fontId="28" fillId="0" borderId="0" xfId="2" applyFont="1"/>
    <xf numFmtId="44" fontId="9" fillId="2" borderId="2" xfId="1" applyFont="1" applyFill="1" applyBorder="1"/>
    <xf numFmtId="0" fontId="9" fillId="0" borderId="0" xfId="0" applyFont="1" applyAlignment="1">
      <alignment vertical="top"/>
    </xf>
    <xf numFmtId="0" fontId="20" fillId="0" borderId="8" xfId="0" applyFont="1" applyBorder="1" applyAlignment="1">
      <alignment horizontal="right"/>
    </xf>
    <xf numFmtId="0" fontId="20" fillId="0" borderId="9" xfId="0" applyFont="1" applyBorder="1" applyAlignment="1">
      <alignment horizontal="right"/>
    </xf>
    <xf numFmtId="0" fontId="15" fillId="0" borderId="0" xfId="0" applyFont="1" applyAlignment="1">
      <alignment horizontal="left" indent="3"/>
    </xf>
    <xf numFmtId="0" fontId="31" fillId="0" borderId="0" xfId="0" applyFont="1"/>
    <xf numFmtId="0" fontId="23" fillId="0" borderId="0" xfId="0" applyFont="1"/>
    <xf numFmtId="0" fontId="29" fillId="0" borderId="0" xfId="0" applyFont="1" applyAlignment="1">
      <alignment horizontal="left"/>
    </xf>
    <xf numFmtId="0" fontId="21" fillId="0" borderId="3" xfId="0" applyFont="1" applyBorder="1"/>
    <xf numFmtId="0" fontId="14" fillId="0" borderId="0" xfId="0" applyFont="1" applyAlignment="1">
      <alignment horizontal="right" indent="2"/>
    </xf>
    <xf numFmtId="0" fontId="14" fillId="3" borderId="2" xfId="0" applyFont="1" applyFill="1" applyBorder="1" applyAlignment="1">
      <alignment horizontal="left" indent="2"/>
    </xf>
    <xf numFmtId="0" fontId="32" fillId="0" borderId="0" xfId="0" applyFont="1"/>
    <xf numFmtId="0" fontId="10" fillId="4" borderId="5" xfId="0" applyFont="1" applyFill="1" applyBorder="1"/>
    <xf numFmtId="0" fontId="10" fillId="4" borderId="6" xfId="0" applyFont="1" applyFill="1" applyBorder="1" applyAlignment="1">
      <alignment horizontal="center"/>
    </xf>
    <xf numFmtId="43" fontId="14" fillId="3" borderId="1" xfId="3" applyFont="1" applyFill="1" applyBorder="1"/>
    <xf numFmtId="0" fontId="33" fillId="0" borderId="0" xfId="0" applyFont="1"/>
    <xf numFmtId="0" fontId="7" fillId="0" borderId="0" xfId="0" applyFont="1"/>
    <xf numFmtId="0" fontId="6" fillId="0" borderId="5" xfId="0" applyFont="1" applyBorder="1"/>
    <xf numFmtId="0" fontId="15" fillId="0" borderId="6" xfId="0" applyFont="1" applyBorder="1"/>
    <xf numFmtId="0" fontId="28" fillId="0" borderId="0" xfId="0" applyFont="1"/>
    <xf numFmtId="0" fontId="28" fillId="2" borderId="1" xfId="0" applyFont="1" applyFill="1" applyBorder="1" applyAlignment="1">
      <alignment horizontal="center"/>
    </xf>
    <xf numFmtId="164" fontId="9" fillId="0" borderId="0" xfId="3" applyNumberFormat="1" applyFont="1" applyFill="1" applyBorder="1"/>
    <xf numFmtId="164" fontId="9" fillId="3" borderId="15" xfId="3" applyNumberFormat="1" applyFont="1" applyFill="1" applyBorder="1"/>
    <xf numFmtId="0" fontId="34" fillId="0" borderId="0" xfId="0" applyFont="1" applyAlignment="1">
      <alignment horizontal="left" indent="5"/>
    </xf>
    <xf numFmtId="0" fontId="35" fillId="0" borderId="0" xfId="0" applyFont="1" applyAlignment="1">
      <alignment horizontal="center"/>
    </xf>
    <xf numFmtId="44" fontId="28" fillId="2" borderId="1" xfId="0" applyNumberFormat="1" applyFont="1" applyFill="1" applyBorder="1"/>
    <xf numFmtId="0" fontId="28" fillId="3" borderId="1" xfId="0" applyFont="1" applyFill="1" applyBorder="1" applyAlignment="1">
      <alignment horizontal="left" indent="1"/>
    </xf>
    <xf numFmtId="0" fontId="28" fillId="0" borderId="0" xfId="0" applyFont="1" applyAlignment="1">
      <alignment horizontal="left" indent="1"/>
    </xf>
    <xf numFmtId="0" fontId="36" fillId="0" borderId="0" xfId="0" applyFont="1"/>
    <xf numFmtId="9" fontId="28" fillId="2" borderId="1" xfId="2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vertical="top" wrapText="1"/>
    </xf>
    <xf numFmtId="44" fontId="9" fillId="2" borderId="1" xfId="1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10" fillId="4" borderId="3" xfId="0" applyFont="1" applyFill="1" applyBorder="1" applyAlignment="1">
      <alignment horizontal="left" wrapText="1"/>
    </xf>
    <xf numFmtId="0" fontId="29" fillId="0" borderId="10" xfId="0" applyFont="1" applyBorder="1"/>
    <xf numFmtId="0" fontId="9" fillId="0" borderId="0" xfId="0" applyFont="1" applyAlignment="1">
      <alignment horizontal="left" vertical="top" indent="1"/>
    </xf>
    <xf numFmtId="44" fontId="9" fillId="2" borderId="2" xfId="0" applyNumberFormat="1" applyFont="1" applyFill="1" applyBorder="1"/>
    <xf numFmtId="0" fontId="30" fillId="0" borderId="0" xfId="0" applyFont="1"/>
    <xf numFmtId="0" fontId="32" fillId="0" borderId="0" xfId="0" applyFont="1" applyAlignment="1">
      <alignment horizontal="center"/>
    </xf>
    <xf numFmtId="0" fontId="14" fillId="2" borderId="1" xfId="0" applyFont="1" applyFill="1" applyBorder="1"/>
    <xf numFmtId="0" fontId="2" fillId="0" borderId="0" xfId="0" applyFont="1"/>
    <xf numFmtId="164" fontId="9" fillId="3" borderId="1" xfId="3" applyNumberFormat="1" applyFont="1" applyFill="1" applyBorder="1"/>
    <xf numFmtId="0" fontId="9" fillId="0" borderId="8" xfId="0" applyFont="1" applyBorder="1"/>
    <xf numFmtId="164" fontId="9" fillId="0" borderId="0" xfId="3" applyNumberFormat="1" applyFont="1"/>
    <xf numFmtId="164" fontId="9" fillId="0" borderId="6" xfId="3" applyNumberFormat="1" applyFont="1" applyFill="1" applyBorder="1"/>
    <xf numFmtId="44" fontId="9" fillId="0" borderId="6" xfId="0" applyNumberFormat="1" applyFont="1" applyBorder="1"/>
    <xf numFmtId="0" fontId="9" fillId="4" borderId="4" xfId="0" applyFont="1" applyFill="1" applyBorder="1"/>
    <xf numFmtId="164" fontId="9" fillId="2" borderId="1" xfId="3" applyNumberFormat="1" applyFont="1" applyFill="1" applyBorder="1" applyAlignment="1"/>
    <xf numFmtId="0" fontId="37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10" fontId="9" fillId="2" borderId="1" xfId="2" applyNumberFormat="1" applyFont="1" applyFill="1" applyBorder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/>
    <xf numFmtId="0" fontId="9" fillId="2" borderId="9" xfId="0" applyFont="1" applyFill="1" applyBorder="1"/>
    <xf numFmtId="0" fontId="9" fillId="2" borderId="11" xfId="0" applyFont="1" applyFill="1" applyBorder="1"/>
    <xf numFmtId="0" fontId="28" fillId="2" borderId="4" xfId="0" applyFont="1" applyFill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 vertical="top" wrapText="1"/>
    </xf>
    <xf numFmtId="0" fontId="28" fillId="2" borderId="6" xfId="0" applyFont="1" applyFill="1" applyBorder="1" applyAlignment="1">
      <alignment horizontal="center" vertical="top" wrapText="1"/>
    </xf>
    <xf numFmtId="0" fontId="28" fillId="2" borderId="12" xfId="0" applyFont="1" applyFill="1" applyBorder="1" applyAlignment="1">
      <alignment horizontal="center" vertical="top" wrapText="1"/>
    </xf>
    <xf numFmtId="0" fontId="28" fillId="2" borderId="8" xfId="0" applyFont="1" applyFill="1" applyBorder="1" applyAlignment="1">
      <alignment horizontal="center" vertical="top" wrapText="1"/>
    </xf>
    <xf numFmtId="0" fontId="28" fillId="2" borderId="0" xfId="0" applyFont="1" applyFill="1" applyAlignment="1">
      <alignment horizontal="center" vertical="top" wrapText="1"/>
    </xf>
    <xf numFmtId="0" fontId="28" fillId="2" borderId="13" xfId="0" applyFont="1" applyFill="1" applyBorder="1" applyAlignment="1">
      <alignment horizontal="center" vertical="top" wrapText="1"/>
    </xf>
    <xf numFmtId="0" fontId="28" fillId="2" borderId="9" xfId="0" applyFont="1" applyFill="1" applyBorder="1" applyAlignment="1">
      <alignment horizontal="center" vertical="top" wrapText="1"/>
    </xf>
    <xf numFmtId="0" fontId="28" fillId="2" borderId="10" xfId="0" applyFont="1" applyFill="1" applyBorder="1" applyAlignment="1">
      <alignment horizontal="center" vertical="top" wrapText="1"/>
    </xf>
    <xf numFmtId="0" fontId="28" fillId="2" borderId="11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9" fillId="2" borderId="5" xfId="0" applyFont="1" applyFill="1" applyBorder="1"/>
    <xf numFmtId="0" fontId="9" fillId="2" borderId="12" xfId="0" applyFont="1" applyFill="1" applyBorder="1"/>
    <xf numFmtId="0" fontId="9" fillId="0" borderId="0" xfId="0" applyFont="1" applyAlignment="1">
      <alignment horizontal="center"/>
    </xf>
    <xf numFmtId="0" fontId="10" fillId="4" borderId="5" xfId="0" applyFont="1" applyFill="1" applyBorder="1" applyAlignment="1">
      <alignment horizontal="left"/>
    </xf>
    <xf numFmtId="44" fontId="10" fillId="4" borderId="15" xfId="0" applyNumberFormat="1" applyFont="1" applyFill="1" applyBorder="1" applyAlignment="1">
      <alignment horizontal="left"/>
    </xf>
    <xf numFmtId="44" fontId="9" fillId="2" borderId="2" xfId="0" applyNumberFormat="1" applyFont="1" applyFill="1" applyBorder="1" applyAlignment="1">
      <alignment horizontal="left"/>
    </xf>
    <xf numFmtId="44" fontId="9" fillId="2" borderId="3" xfId="0" applyNumberFormat="1" applyFont="1" applyFill="1" applyBorder="1" applyAlignment="1">
      <alignment horizontal="left"/>
    </xf>
    <xf numFmtId="0" fontId="10" fillId="4" borderId="2" xfId="0" applyFont="1" applyFill="1" applyBorder="1"/>
    <xf numFmtId="44" fontId="9" fillId="2" borderId="2" xfId="0" applyNumberFormat="1" applyFont="1" applyFill="1" applyBorder="1" applyAlignment="1">
      <alignment horizontal="left" vertical="top"/>
    </xf>
    <xf numFmtId="44" fontId="9" fillId="2" borderId="3" xfId="0" applyNumberFormat="1" applyFont="1" applyFill="1" applyBorder="1" applyAlignment="1">
      <alignment horizontal="left" vertical="top"/>
    </xf>
    <xf numFmtId="0" fontId="9" fillId="2" borderId="4" xfId="0" applyFont="1" applyFill="1" applyBorder="1"/>
    <xf numFmtId="0" fontId="14" fillId="0" borderId="0" xfId="0" applyFont="1" applyAlignment="1">
      <alignment horizontal="left"/>
    </xf>
    <xf numFmtId="0" fontId="9" fillId="2" borderId="1" xfId="0" applyFont="1" applyFill="1" applyBorder="1"/>
    <xf numFmtId="0" fontId="9" fillId="2" borderId="2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28" fillId="2" borderId="4" xfId="0" applyFont="1" applyFill="1" applyBorder="1"/>
    <xf numFmtId="0" fontId="28" fillId="2" borderId="3" xfId="0" applyFont="1" applyFill="1" applyBorder="1"/>
    <xf numFmtId="0" fontId="28" fillId="0" borderId="0" xfId="0" applyFont="1" applyAlignment="1">
      <alignment horizontal="left"/>
    </xf>
    <xf numFmtId="0" fontId="20" fillId="0" borderId="0" xfId="0" applyFont="1" applyAlignment="1">
      <alignment horizontal="left" indent="2"/>
    </xf>
    <xf numFmtId="0" fontId="9" fillId="2" borderId="2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44" fontId="9" fillId="2" borderId="2" xfId="1" applyFont="1" applyFill="1" applyBorder="1" applyAlignment="1"/>
    <xf numFmtId="44" fontId="9" fillId="2" borderId="3" xfId="1" applyFont="1" applyFill="1" applyBorder="1" applyAlignment="1"/>
    <xf numFmtId="44" fontId="9" fillId="2" borderId="2" xfId="1" applyFont="1" applyFill="1" applyBorder="1" applyAlignment="1">
      <alignment vertical="top"/>
    </xf>
    <xf numFmtId="44" fontId="9" fillId="2" borderId="3" xfId="1" applyFont="1" applyFill="1" applyBorder="1" applyAlignment="1">
      <alignment vertical="top"/>
    </xf>
    <xf numFmtId="0" fontId="9" fillId="2" borderId="5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7" fillId="0" borderId="6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13" xfId="0" applyFont="1" applyBorder="1" applyAlignment="1">
      <alignment wrapText="1"/>
    </xf>
    <xf numFmtId="0" fontId="22" fillId="0" borderId="0" xfId="0" applyFont="1"/>
    <xf numFmtId="0" fontId="22" fillId="0" borderId="13" xfId="0" applyFont="1" applyBorder="1"/>
    <xf numFmtId="0" fontId="17" fillId="0" borderId="0" xfId="0" applyFont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0" fillId="4" borderId="4" xfId="0" applyFont="1" applyFill="1" applyBorder="1" applyAlignment="1">
      <alignment horizontal="left"/>
    </xf>
    <xf numFmtId="0" fontId="17" fillId="0" borderId="0" xfId="0" applyFont="1"/>
    <xf numFmtId="0" fontId="17" fillId="0" borderId="13" xfId="0" applyFont="1" applyBorder="1"/>
    <xf numFmtId="44" fontId="9" fillId="2" borderId="1" xfId="2" applyNumberFormat="1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AF8EA"/>
      <color rgb="FFE1E5E7"/>
      <color rgb="FF00837B"/>
      <color rgb="FFDDFFFD"/>
      <color rgb="FFE6EEEA"/>
      <color rgb="FFE7FFFD"/>
      <color rgb="FFC2E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0A024-BD56-4E06-A2BF-1A37633FC304}">
  <dimension ref="B1:T49"/>
  <sheetViews>
    <sheetView showGridLines="0" topLeftCell="A10" zoomScaleNormal="100" workbookViewId="0">
      <selection activeCell="F42" sqref="F42"/>
    </sheetView>
  </sheetViews>
  <sheetFormatPr baseColWidth="10" defaultColWidth="8.5" defaultRowHeight="14" x14ac:dyDescent="0.2"/>
  <cols>
    <col min="1" max="2" width="2.5" style="3" customWidth="1"/>
    <col min="3" max="3" width="23.1640625" style="3" customWidth="1"/>
    <col min="4" max="4" width="21.5" style="3" customWidth="1"/>
    <col min="5" max="5" width="8.5" style="3" customWidth="1"/>
    <col min="6" max="6" width="13" style="3" customWidth="1"/>
    <col min="7" max="8" width="17.1640625" style="3" customWidth="1"/>
    <col min="9" max="9" width="2.33203125" style="3" customWidth="1"/>
    <col min="10" max="13" width="17.1640625" style="3" customWidth="1"/>
    <col min="14" max="14" width="2.5" style="3" customWidth="1"/>
    <col min="15" max="15" width="18.5" style="3" customWidth="1"/>
    <col min="16" max="16" width="8.5" style="3"/>
    <col min="17" max="17" width="21.83203125" style="3" customWidth="1"/>
    <col min="18" max="19" width="8.5" style="3"/>
    <col min="20" max="20" width="7.5" style="3" customWidth="1"/>
    <col min="21" max="16384" width="8.5" style="3"/>
  </cols>
  <sheetData>
    <row r="1" spans="2:14" ht="13.5" customHeight="1" x14ac:dyDescent="0.2"/>
    <row r="2" spans="2:14" ht="18" x14ac:dyDescent="0.25">
      <c r="B2" s="120" t="s">
        <v>0</v>
      </c>
      <c r="C2" s="65"/>
    </row>
    <row r="3" spans="2:14" ht="15" customHeight="1" x14ac:dyDescent="0.2">
      <c r="B3" s="15" t="s">
        <v>1</v>
      </c>
      <c r="C3" s="15"/>
      <c r="L3" s="160" t="s">
        <v>2</v>
      </c>
      <c r="M3" s="161"/>
    </row>
    <row r="4" spans="2:14" ht="15" customHeight="1" x14ac:dyDescent="0.2">
      <c r="B4" s="15" t="s">
        <v>193</v>
      </c>
      <c r="C4" s="14"/>
      <c r="L4" s="158" t="s">
        <v>3</v>
      </c>
      <c r="M4" s="159"/>
    </row>
    <row r="5" spans="2:14" ht="15" customHeight="1" x14ac:dyDescent="0.2"/>
    <row r="6" spans="2:14" x14ac:dyDescent="0.2">
      <c r="B6" s="16" t="s">
        <v>4</v>
      </c>
      <c r="C6" s="153"/>
      <c r="D6" s="160"/>
      <c r="E6" s="170"/>
      <c r="F6" s="170"/>
      <c r="G6" s="171"/>
      <c r="H6" s="121"/>
    </row>
    <row r="8" spans="2:14" x14ac:dyDescent="0.2">
      <c r="B8" s="16" t="s">
        <v>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9"/>
    </row>
    <row r="9" spans="2:14" x14ac:dyDescent="0.2">
      <c r="B9" s="20"/>
      <c r="C9" s="14" t="s">
        <v>6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21"/>
    </row>
    <row r="10" spans="2:14" x14ac:dyDescent="0.2">
      <c r="B10" s="22"/>
      <c r="C10" s="14" t="s">
        <v>7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21"/>
    </row>
    <row r="11" spans="2:14" x14ac:dyDescent="0.2">
      <c r="B11" s="23"/>
      <c r="C11" s="14" t="s">
        <v>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21"/>
    </row>
    <row r="12" spans="2:14" x14ac:dyDescent="0.2">
      <c r="B12" s="23"/>
      <c r="C12" s="14" t="s">
        <v>9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21"/>
    </row>
    <row r="13" spans="2:14" x14ac:dyDescent="0.2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</row>
    <row r="14" spans="2:14" x14ac:dyDescent="0.2">
      <c r="N14" s="6"/>
    </row>
    <row r="15" spans="2:14" x14ac:dyDescent="0.2">
      <c r="B15" s="16" t="s">
        <v>10</v>
      </c>
      <c r="C15" s="17"/>
      <c r="D15" s="17"/>
      <c r="E15" s="17"/>
      <c r="F15" s="17"/>
      <c r="G15" s="17"/>
      <c r="H15" s="17"/>
      <c r="I15" s="17"/>
      <c r="J15" s="1"/>
      <c r="K15" s="1"/>
      <c r="L15" s="1"/>
      <c r="M15" s="1"/>
      <c r="N15" s="2"/>
    </row>
    <row r="16" spans="2:14" x14ac:dyDescent="0.2">
      <c r="B16" s="27"/>
      <c r="C16" s="28"/>
      <c r="D16" s="28"/>
      <c r="E16" s="28"/>
      <c r="F16" s="28"/>
      <c r="G16" s="28"/>
      <c r="H16" s="28"/>
      <c r="I16" s="28"/>
      <c r="J16" s="4"/>
      <c r="K16" s="4"/>
      <c r="L16" s="4"/>
      <c r="M16" s="4"/>
      <c r="N16" s="5"/>
    </row>
    <row r="17" spans="2:14" x14ac:dyDescent="0.2">
      <c r="B17" s="149"/>
      <c r="C17" s="14" t="s">
        <v>12</v>
      </c>
      <c r="D17" s="14"/>
      <c r="E17" s="14"/>
      <c r="F17" s="14"/>
      <c r="G17" s="30"/>
      <c r="H17" s="14"/>
      <c r="N17" s="6"/>
    </row>
    <row r="18" spans="2:14" x14ac:dyDescent="0.2">
      <c r="B18" s="29"/>
      <c r="C18" s="14" t="s">
        <v>11</v>
      </c>
      <c r="G18" s="125"/>
      <c r="H18" s="14"/>
      <c r="N18" s="6"/>
    </row>
    <row r="19" spans="2:14" x14ac:dyDescent="0.2">
      <c r="B19" s="29"/>
      <c r="C19" s="124" t="s">
        <v>13</v>
      </c>
      <c r="G19" s="125"/>
      <c r="H19" s="14"/>
      <c r="I19" s="14"/>
      <c r="J19" s="14"/>
      <c r="K19" s="14"/>
      <c r="L19" s="14"/>
      <c r="N19" s="6"/>
    </row>
    <row r="20" spans="2:14" x14ac:dyDescent="0.2">
      <c r="B20" s="24"/>
      <c r="C20" s="25"/>
      <c r="D20" s="25"/>
      <c r="E20" s="25"/>
      <c r="F20" s="25"/>
      <c r="G20" s="25"/>
      <c r="H20" s="25"/>
      <c r="I20" s="25"/>
      <c r="J20" s="7"/>
      <c r="K20" s="7"/>
      <c r="L20" s="7"/>
      <c r="M20" s="7"/>
      <c r="N20" s="8"/>
    </row>
    <row r="21" spans="2:14" s="9" customFormat="1" ht="13" x14ac:dyDescent="0.2">
      <c r="B21" s="122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33"/>
    </row>
    <row r="22" spans="2:14" ht="15" customHeight="1" x14ac:dyDescent="0.2">
      <c r="B22" s="10"/>
      <c r="C22" s="97" t="s">
        <v>14</v>
      </c>
      <c r="D22" s="97"/>
      <c r="E22" s="97"/>
      <c r="F22" s="97"/>
      <c r="G22" s="97"/>
      <c r="H22" s="97"/>
      <c r="I22" s="14"/>
      <c r="J22" s="181" t="s">
        <v>15</v>
      </c>
      <c r="K22" s="181"/>
      <c r="L22" s="181"/>
      <c r="M22" s="181"/>
      <c r="N22" s="6"/>
    </row>
    <row r="23" spans="2:14" ht="15" customHeight="1" x14ac:dyDescent="0.2">
      <c r="B23" s="10"/>
      <c r="C23" s="162" t="s">
        <v>16</v>
      </c>
      <c r="D23" s="162"/>
      <c r="E23" s="162"/>
      <c r="F23" s="162"/>
      <c r="G23" s="162"/>
      <c r="H23" s="162"/>
      <c r="I23" s="14"/>
      <c r="J23" s="163" t="s">
        <v>190</v>
      </c>
      <c r="K23" s="163"/>
      <c r="L23" s="163"/>
      <c r="M23" s="163"/>
      <c r="N23" s="6"/>
    </row>
    <row r="24" spans="2:14" ht="14.25" customHeight="1" x14ac:dyDescent="0.2">
      <c r="B24" s="10"/>
      <c r="D24" s="31"/>
      <c r="E24" s="31" t="s">
        <v>17</v>
      </c>
      <c r="F24" s="31" t="s">
        <v>18</v>
      </c>
      <c r="G24" s="31" t="s">
        <v>19</v>
      </c>
      <c r="H24" s="31" t="s">
        <v>20</v>
      </c>
      <c r="I24" s="14"/>
      <c r="J24" s="163"/>
      <c r="K24" s="163"/>
      <c r="L24" s="163"/>
      <c r="M24" s="14"/>
      <c r="N24" s="6"/>
    </row>
    <row r="25" spans="2:14" x14ac:dyDescent="0.2">
      <c r="B25" s="10"/>
      <c r="D25" s="36" t="s">
        <v>21</v>
      </c>
      <c r="E25" s="127">
        <f>E26</f>
        <v>0</v>
      </c>
      <c r="F25" s="82">
        <f>IFERROR(G25/E25,0)</f>
        <v>0</v>
      </c>
      <c r="G25" s="82">
        <f>SUM(G26:G27)</f>
        <v>0</v>
      </c>
      <c r="H25" s="14"/>
      <c r="I25" s="36"/>
      <c r="J25" s="172"/>
      <c r="K25" s="173"/>
      <c r="L25" s="173"/>
      <c r="M25" s="174"/>
      <c r="N25" s="6"/>
    </row>
    <row r="26" spans="2:14" x14ac:dyDescent="0.2">
      <c r="B26" s="10"/>
      <c r="D26" s="36" t="s">
        <v>22</v>
      </c>
      <c r="E26" s="39"/>
      <c r="F26" s="40"/>
      <c r="G26" s="37">
        <f>E26*F26</f>
        <v>0</v>
      </c>
      <c r="H26" s="30"/>
      <c r="I26" s="36"/>
      <c r="J26" s="175"/>
      <c r="K26" s="176"/>
      <c r="L26" s="176"/>
      <c r="M26" s="177"/>
      <c r="N26" s="6"/>
    </row>
    <row r="27" spans="2:14" x14ac:dyDescent="0.2">
      <c r="B27" s="10"/>
      <c r="D27" s="36" t="s">
        <v>23</v>
      </c>
      <c r="F27" s="40"/>
      <c r="G27" s="37">
        <f>E26*F27</f>
        <v>0</v>
      </c>
      <c r="H27" s="30"/>
      <c r="I27" s="36"/>
      <c r="J27" s="175"/>
      <c r="K27" s="176"/>
      <c r="L27" s="176"/>
      <c r="M27" s="177"/>
      <c r="N27" s="6"/>
    </row>
    <row r="28" spans="2:14" x14ac:dyDescent="0.2">
      <c r="B28" s="10"/>
      <c r="D28" s="128" t="s">
        <v>24</v>
      </c>
      <c r="E28" s="126"/>
      <c r="F28" s="126"/>
      <c r="G28" s="41"/>
      <c r="H28" s="41"/>
      <c r="I28" s="36"/>
      <c r="J28" s="175"/>
      <c r="K28" s="176"/>
      <c r="L28" s="176"/>
      <c r="M28" s="177"/>
      <c r="N28" s="6"/>
    </row>
    <row r="29" spans="2:14" x14ac:dyDescent="0.2">
      <c r="B29" s="10"/>
      <c r="C29" s="14"/>
      <c r="D29" s="126"/>
      <c r="E29" s="126"/>
      <c r="F29" s="41"/>
      <c r="G29" s="41"/>
      <c r="H29" s="14"/>
      <c r="I29" s="36"/>
      <c r="J29" s="175"/>
      <c r="K29" s="176"/>
      <c r="L29" s="176"/>
      <c r="M29" s="177"/>
      <c r="N29" s="6"/>
    </row>
    <row r="30" spans="2:14" x14ac:dyDescent="0.2">
      <c r="B30" s="10"/>
      <c r="C30" s="28"/>
      <c r="D30" s="151"/>
      <c r="E30" s="151"/>
      <c r="F30" s="152"/>
      <c r="G30" s="152"/>
      <c r="H30" s="28"/>
      <c r="I30" s="36"/>
      <c r="J30" s="175"/>
      <c r="K30" s="176"/>
      <c r="L30" s="176"/>
      <c r="M30" s="177"/>
      <c r="N30" s="6"/>
    </row>
    <row r="31" spans="2:14" ht="14.25" customHeight="1" x14ac:dyDescent="0.2">
      <c r="B31" s="10"/>
      <c r="C31" s="97" t="s">
        <v>25</v>
      </c>
      <c r="D31" s="97"/>
      <c r="E31" s="97"/>
      <c r="F31" s="97"/>
      <c r="G31" s="97"/>
      <c r="H31" s="97"/>
      <c r="I31" s="14"/>
      <c r="J31" s="175"/>
      <c r="K31" s="176"/>
      <c r="L31" s="176"/>
      <c r="M31" s="177"/>
      <c r="N31" s="6"/>
    </row>
    <row r="32" spans="2:14" ht="14.25" customHeight="1" x14ac:dyDescent="0.2">
      <c r="B32" s="10"/>
      <c r="C32" s="162" t="s">
        <v>26</v>
      </c>
      <c r="D32" s="162"/>
      <c r="E32" s="162"/>
      <c r="F32" s="162"/>
      <c r="G32" s="162"/>
      <c r="H32" s="162"/>
      <c r="I32" s="14"/>
      <c r="J32" s="175"/>
      <c r="K32" s="176"/>
      <c r="L32" s="176"/>
      <c r="M32" s="177"/>
      <c r="N32" s="6"/>
    </row>
    <row r="33" spans="2:14" ht="14.25" customHeight="1" x14ac:dyDescent="0.2">
      <c r="B33" s="10"/>
      <c r="C33" s="112" t="s">
        <v>27</v>
      </c>
      <c r="D33" s="112"/>
      <c r="E33" s="112"/>
      <c r="F33" s="112"/>
      <c r="G33" s="112"/>
      <c r="H33" s="112"/>
      <c r="I33" s="14"/>
      <c r="J33" s="175"/>
      <c r="K33" s="176"/>
      <c r="L33" s="176"/>
      <c r="M33" s="177"/>
      <c r="N33" s="6"/>
    </row>
    <row r="34" spans="2:14" x14ac:dyDescent="0.2">
      <c r="B34" s="10"/>
      <c r="F34" s="31" t="s">
        <v>17</v>
      </c>
      <c r="G34" s="129" t="s">
        <v>28</v>
      </c>
      <c r="H34" s="129" t="s">
        <v>20</v>
      </c>
      <c r="I34" s="36"/>
      <c r="J34" s="175"/>
      <c r="K34" s="176"/>
      <c r="L34" s="176"/>
      <c r="M34" s="177"/>
      <c r="N34" s="6"/>
    </row>
    <row r="35" spans="2:14" x14ac:dyDescent="0.2">
      <c r="B35" s="10"/>
      <c r="C35" s="182" t="s">
        <v>191</v>
      </c>
      <c r="D35" s="182"/>
      <c r="F35" s="39"/>
      <c r="G35" s="129"/>
      <c r="H35" s="129"/>
      <c r="I35" s="36"/>
      <c r="J35" s="175"/>
      <c r="K35" s="176"/>
      <c r="L35" s="176"/>
      <c r="M35" s="177"/>
      <c r="N35" s="6"/>
    </row>
    <row r="36" spans="2:14" x14ac:dyDescent="0.2">
      <c r="B36" s="10"/>
      <c r="I36" s="36"/>
      <c r="J36" s="175"/>
      <c r="K36" s="176"/>
      <c r="L36" s="176"/>
      <c r="M36" s="177"/>
      <c r="N36" s="6"/>
    </row>
    <row r="37" spans="2:14" x14ac:dyDescent="0.2">
      <c r="B37" s="10"/>
      <c r="C37" s="36" t="s">
        <v>185</v>
      </c>
      <c r="D37" s="164" t="s">
        <v>189</v>
      </c>
      <c r="E37" s="165"/>
      <c r="F37" s="127">
        <f>SUM(F38:F40)</f>
        <v>0</v>
      </c>
      <c r="G37" s="101">
        <f>SUM(G38:G40)</f>
        <v>0</v>
      </c>
      <c r="H37" s="124"/>
      <c r="I37" s="14"/>
      <c r="J37" s="175"/>
      <c r="K37" s="176"/>
      <c r="L37" s="176"/>
      <c r="M37" s="177"/>
      <c r="N37" s="6"/>
    </row>
    <row r="38" spans="2:14" ht="14.25" customHeight="1" x14ac:dyDescent="0.2">
      <c r="B38" s="10"/>
      <c r="C38" s="102" t="s">
        <v>29</v>
      </c>
      <c r="D38" s="183"/>
      <c r="E38" s="184"/>
      <c r="F38" s="154"/>
      <c r="G38" s="130"/>
      <c r="H38" s="125"/>
      <c r="I38" s="14"/>
      <c r="J38" s="175"/>
      <c r="K38" s="176"/>
      <c r="L38" s="176"/>
      <c r="M38" s="177"/>
      <c r="N38" s="6"/>
    </row>
    <row r="39" spans="2:14" x14ac:dyDescent="0.2">
      <c r="B39" s="10"/>
      <c r="C39" s="102" t="s">
        <v>30</v>
      </c>
      <c r="D39" s="166"/>
      <c r="E39" s="167"/>
      <c r="F39" s="154"/>
      <c r="G39" s="130"/>
      <c r="H39" s="125"/>
      <c r="I39" s="36"/>
      <c r="J39" s="175"/>
      <c r="K39" s="176"/>
      <c r="L39" s="176"/>
      <c r="M39" s="177"/>
      <c r="N39" s="6"/>
    </row>
    <row r="40" spans="2:14" x14ac:dyDescent="0.2">
      <c r="B40" s="10"/>
      <c r="C40" s="36" t="s">
        <v>31</v>
      </c>
      <c r="D40" s="168"/>
      <c r="E40" s="169"/>
      <c r="F40" s="154"/>
      <c r="G40" s="130"/>
      <c r="H40" s="125"/>
      <c r="I40" s="36"/>
      <c r="J40" s="175"/>
      <c r="K40" s="176"/>
      <c r="L40" s="176"/>
      <c r="M40" s="177"/>
      <c r="N40" s="6"/>
    </row>
    <row r="41" spans="2:14" x14ac:dyDescent="0.2">
      <c r="B41" s="10"/>
      <c r="G41" s="41"/>
      <c r="H41" s="14"/>
      <c r="I41" s="42"/>
      <c r="J41" s="175"/>
      <c r="K41" s="176"/>
      <c r="L41" s="176"/>
      <c r="M41" s="177"/>
      <c r="N41" s="6"/>
    </row>
    <row r="42" spans="2:14" x14ac:dyDescent="0.2">
      <c r="B42" s="10"/>
      <c r="C42" s="185" t="s">
        <v>188</v>
      </c>
      <c r="D42" s="185"/>
      <c r="E42" s="185"/>
      <c r="F42" s="148">
        <f>SUM(F35,F37)</f>
        <v>0</v>
      </c>
      <c r="G42" s="41"/>
      <c r="H42" s="14"/>
      <c r="I42" s="14"/>
      <c r="J42" s="175"/>
      <c r="K42" s="176"/>
      <c r="L42" s="176"/>
      <c r="M42" s="177"/>
      <c r="N42" s="6"/>
    </row>
    <row r="43" spans="2:14" x14ac:dyDescent="0.2">
      <c r="B43" s="10"/>
      <c r="C43" s="14"/>
      <c r="D43" s="14"/>
      <c r="F43" s="41"/>
      <c r="G43" s="41"/>
      <c r="H43" s="14"/>
      <c r="I43" s="14"/>
      <c r="J43" s="175"/>
      <c r="K43" s="176"/>
      <c r="L43" s="176"/>
      <c r="M43" s="177"/>
      <c r="N43" s="6"/>
    </row>
    <row r="44" spans="2:14" x14ac:dyDescent="0.2">
      <c r="B44" s="10"/>
      <c r="C44" s="14"/>
      <c r="D44" s="14"/>
      <c r="E44" s="150"/>
      <c r="F44" s="41"/>
      <c r="H44" s="14"/>
      <c r="I44" s="14"/>
      <c r="J44" s="175"/>
      <c r="K44" s="176"/>
      <c r="L44" s="176"/>
      <c r="M44" s="177"/>
      <c r="N44" s="6"/>
    </row>
    <row r="45" spans="2:14" x14ac:dyDescent="0.2">
      <c r="B45" s="10"/>
      <c r="C45" s="14"/>
      <c r="D45" s="126"/>
      <c r="E45" s="126"/>
      <c r="F45" s="41"/>
      <c r="G45" s="41"/>
      <c r="H45" s="14"/>
      <c r="I45" s="14"/>
      <c r="J45" s="175"/>
      <c r="K45" s="176"/>
      <c r="L45" s="176"/>
      <c r="M45" s="177"/>
      <c r="N45" s="6"/>
    </row>
    <row r="46" spans="2:14" x14ac:dyDescent="0.2">
      <c r="B46" s="10"/>
      <c r="C46" s="14"/>
      <c r="D46" s="126"/>
      <c r="E46" s="126"/>
      <c r="F46" s="41"/>
      <c r="G46" s="41"/>
      <c r="H46" s="14"/>
      <c r="I46" s="14"/>
      <c r="J46" s="175"/>
      <c r="K46" s="176"/>
      <c r="L46" s="176"/>
      <c r="M46" s="177"/>
      <c r="N46" s="6"/>
    </row>
    <row r="47" spans="2:14" x14ac:dyDescent="0.2">
      <c r="B47" s="10"/>
      <c r="C47" s="14"/>
      <c r="D47" s="126"/>
      <c r="E47" s="126"/>
      <c r="F47" s="41"/>
      <c r="G47" s="41"/>
      <c r="H47" s="14"/>
      <c r="I47" s="14"/>
      <c r="J47" s="178"/>
      <c r="K47" s="179"/>
      <c r="L47" s="179"/>
      <c r="M47" s="180"/>
      <c r="N47" s="6"/>
    </row>
    <row r="48" spans="2:14" x14ac:dyDescent="0.2">
      <c r="B48" s="10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6"/>
    </row>
    <row r="49" spans="2:20" x14ac:dyDescent="0.2">
      <c r="B49" s="11"/>
      <c r="C49" s="11"/>
      <c r="D49" s="11"/>
      <c r="E49" s="11"/>
      <c r="F49" s="147"/>
      <c r="H49" s="11"/>
      <c r="I49" s="11"/>
      <c r="J49" s="11"/>
      <c r="K49" s="11"/>
      <c r="L49" s="11"/>
      <c r="M49" s="11"/>
      <c r="N49" s="147"/>
      <c r="O49" s="121"/>
      <c r="P49" s="121"/>
      <c r="Q49" s="121"/>
      <c r="R49" s="121"/>
      <c r="S49" s="121"/>
      <c r="T49" s="121"/>
    </row>
  </sheetData>
  <sheetProtection algorithmName="SHA-512" hashValue="qG4i9ugV/DuwDiEvk1Bbfz+y6amR6OV4R6wp/jH0QWxXNrNcs53GAIE0Mm4R4/dZRi79kJWn/fjstcLMDQIGnw==" saltValue="bllhq+kfmXcnYTIJ8Q6WUw==" spinCount="100000" sheet="1" objects="1" scenarios="1"/>
  <protectedRanges>
    <protectedRange sqref="D6 G17:G19 E26:F26 F27 H26:H27 J25 F35 D38:H40" name="Range1"/>
  </protectedRanges>
  <mergeCells count="15">
    <mergeCell ref="D39:E39"/>
    <mergeCell ref="D40:E40"/>
    <mergeCell ref="D6:G6"/>
    <mergeCell ref="J25:M47"/>
    <mergeCell ref="J22:M22"/>
    <mergeCell ref="J23:M23"/>
    <mergeCell ref="C35:D35"/>
    <mergeCell ref="C32:H32"/>
    <mergeCell ref="D38:E38"/>
    <mergeCell ref="C42:E42"/>
    <mergeCell ref="L4:M4"/>
    <mergeCell ref="L3:M3"/>
    <mergeCell ref="C23:H23"/>
    <mergeCell ref="J24:L24"/>
    <mergeCell ref="D37:E37"/>
  </mergeCells>
  <phoneticPr fontId="5" type="noConversion"/>
  <dataValidations count="3">
    <dataValidation type="list" allowBlank="1" showInputMessage="1" showErrorMessage="1" sqref="G19 G17" xr:uid="{4768ABF7-B7EF-44A9-A238-7CCEECA871AD}">
      <formula1>"Yes,No"</formula1>
    </dataValidation>
    <dataValidation type="list" allowBlank="1" showInputMessage="1" showErrorMessage="1" sqref="G18" xr:uid="{DBA67523-4F87-4BC5-B09A-0065214B860C}">
      <formula1>"Own,Lease"</formula1>
    </dataValidation>
    <dataValidation type="decimal" operator="greaterThanOrEqual" allowBlank="1" showInputMessage="1" showErrorMessage="1" sqref="E25:H27 F37:H40 F35:H35 F42" xr:uid="{01E5C152-5B8B-4B16-82DC-6AB1E8854E12}">
      <formula1>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CB5A-10FF-4345-9A7F-E81B2CE296B9}">
  <dimension ref="A1:H90"/>
  <sheetViews>
    <sheetView showGridLines="0" topLeftCell="A54" zoomScaleNormal="100" workbookViewId="0">
      <selection activeCell="C59" sqref="C59"/>
    </sheetView>
  </sheetViews>
  <sheetFormatPr baseColWidth="10" defaultColWidth="8.5" defaultRowHeight="14" x14ac:dyDescent="0.2"/>
  <cols>
    <col min="1" max="1" width="2.5" style="3" customWidth="1"/>
    <col min="2" max="2" width="41.5" style="14" customWidth="1"/>
    <col min="3" max="3" width="67.83203125" style="14" customWidth="1"/>
    <col min="4" max="4" width="5.5" style="14" customWidth="1"/>
    <col min="5" max="5" width="15.5" style="14" customWidth="1"/>
    <col min="6" max="6" width="17.5" style="14" customWidth="1"/>
    <col min="7" max="8" width="33.5" style="14" customWidth="1"/>
    <col min="9" max="16384" width="8.5" style="14"/>
  </cols>
  <sheetData>
    <row r="1" spans="1:8" s="3" customFormat="1" ht="13.5" customHeight="1" x14ac:dyDescent="0.2">
      <c r="D1" s="14"/>
    </row>
    <row r="2" spans="1:8" ht="18" x14ac:dyDescent="0.25">
      <c r="B2" s="120" t="s">
        <v>0</v>
      </c>
      <c r="C2" s="13"/>
    </row>
    <row r="3" spans="1:8" ht="15" customHeight="1" x14ac:dyDescent="0.2">
      <c r="B3" s="15" t="s">
        <v>32</v>
      </c>
      <c r="C3" s="15"/>
      <c r="H3" s="30" t="s">
        <v>2</v>
      </c>
    </row>
    <row r="4" spans="1:8" ht="15" customHeight="1" x14ac:dyDescent="0.2">
      <c r="B4" s="15" t="s">
        <v>193</v>
      </c>
      <c r="C4" s="15"/>
      <c r="H4" s="135" t="s">
        <v>3</v>
      </c>
    </row>
    <row r="5" spans="1:8" ht="12.75" customHeight="1" x14ac:dyDescent="0.2">
      <c r="B5" s="15"/>
      <c r="C5" s="15" t="s">
        <v>184</v>
      </c>
    </row>
    <row r="6" spans="1:8" x14ac:dyDescent="0.2">
      <c r="B6" s="56" t="s">
        <v>33</v>
      </c>
      <c r="C6" s="63" t="str">
        <f>IF(E20=E87,"IN BALANCE", "OUT OF BALANCE")</f>
        <v>IN BALANCE</v>
      </c>
    </row>
    <row r="7" spans="1:8" x14ac:dyDescent="0.2">
      <c r="E7" s="35"/>
      <c r="F7" s="35"/>
      <c r="G7" s="35"/>
    </row>
    <row r="8" spans="1:8" x14ac:dyDescent="0.2">
      <c r="B8" s="16" t="s">
        <v>34</v>
      </c>
      <c r="C8" s="18" t="s">
        <v>5</v>
      </c>
      <c r="D8" s="57"/>
      <c r="E8" s="58" t="s">
        <v>35</v>
      </c>
      <c r="F8" s="58" t="s">
        <v>36</v>
      </c>
      <c r="G8" s="186" t="s">
        <v>15</v>
      </c>
      <c r="H8" s="187"/>
    </row>
    <row r="9" spans="1:8" x14ac:dyDescent="0.2">
      <c r="B9" s="15" t="s">
        <v>37</v>
      </c>
      <c r="C9" s="60" t="s">
        <v>38</v>
      </c>
      <c r="E9" s="44"/>
      <c r="F9" s="38"/>
      <c r="G9" s="188"/>
      <c r="H9" s="189"/>
    </row>
    <row r="10" spans="1:8" x14ac:dyDescent="0.2">
      <c r="B10" s="15" t="s">
        <v>39</v>
      </c>
      <c r="C10" s="60" t="s">
        <v>40</v>
      </c>
      <c r="E10" s="44"/>
      <c r="F10" s="38"/>
      <c r="G10" s="188"/>
      <c r="H10" s="189"/>
    </row>
    <row r="11" spans="1:8" s="106" customFormat="1" ht="28" x14ac:dyDescent="0.2">
      <c r="A11" s="12"/>
      <c r="B11" s="136" t="s">
        <v>41</v>
      </c>
      <c r="C11" s="137" t="s">
        <v>42</v>
      </c>
      <c r="E11" s="138"/>
      <c r="F11" s="139"/>
      <c r="G11" s="191"/>
      <c r="H11" s="192"/>
    </row>
    <row r="12" spans="1:8" x14ac:dyDescent="0.2">
      <c r="B12" s="15" t="s">
        <v>43</v>
      </c>
      <c r="C12" s="60" t="s">
        <v>44</v>
      </c>
      <c r="E12" s="44"/>
      <c r="F12" s="38"/>
      <c r="G12" s="188"/>
      <c r="H12" s="189"/>
    </row>
    <row r="13" spans="1:8" x14ac:dyDescent="0.2">
      <c r="B13" s="15" t="s">
        <v>45</v>
      </c>
      <c r="C13" s="60" t="s">
        <v>44</v>
      </c>
      <c r="E13" s="44"/>
      <c r="F13" s="38"/>
      <c r="G13" s="188"/>
      <c r="H13" s="189"/>
    </row>
    <row r="14" spans="1:8" x14ac:dyDescent="0.2">
      <c r="B14" s="15" t="s">
        <v>46</v>
      </c>
      <c r="C14" s="60" t="s">
        <v>44</v>
      </c>
      <c r="E14" s="44"/>
      <c r="F14" s="38"/>
      <c r="G14" s="188"/>
      <c r="H14" s="189"/>
    </row>
    <row r="15" spans="1:8" x14ac:dyDescent="0.2">
      <c r="B15" s="62" t="s">
        <v>47</v>
      </c>
      <c r="C15" s="60"/>
      <c r="D15" s="53"/>
      <c r="E15" s="44"/>
      <c r="F15" s="38"/>
      <c r="G15" s="188"/>
      <c r="H15" s="189"/>
    </row>
    <row r="16" spans="1:8" x14ac:dyDescent="0.2">
      <c r="B16" s="62" t="s">
        <v>47</v>
      </c>
      <c r="C16" s="60"/>
      <c r="D16" s="53"/>
      <c r="E16" s="44"/>
      <c r="F16" s="38"/>
      <c r="G16" s="188"/>
      <c r="H16" s="189"/>
    </row>
    <row r="17" spans="1:8" x14ac:dyDescent="0.2">
      <c r="B17" s="62" t="s">
        <v>47</v>
      </c>
      <c r="C17" s="60"/>
      <c r="D17" s="53"/>
      <c r="E17" s="44"/>
      <c r="F17" s="38"/>
      <c r="G17" s="188"/>
      <c r="H17" s="189"/>
    </row>
    <row r="18" spans="1:8" x14ac:dyDescent="0.2">
      <c r="B18" s="62" t="s">
        <v>47</v>
      </c>
      <c r="C18" s="61" t="s">
        <v>48</v>
      </c>
      <c r="D18" s="53"/>
      <c r="E18" s="44"/>
      <c r="F18" s="38"/>
      <c r="G18" s="188"/>
      <c r="H18" s="189"/>
    </row>
    <row r="19" spans="1:8" x14ac:dyDescent="0.2">
      <c r="B19" s="46"/>
      <c r="C19" s="46"/>
    </row>
    <row r="20" spans="1:8" ht="14.25" customHeight="1" x14ac:dyDescent="0.2">
      <c r="B20" s="59" t="s">
        <v>49</v>
      </c>
      <c r="C20" s="36"/>
      <c r="E20" s="66">
        <f>SUM(E9:E18)</f>
        <v>0</v>
      </c>
    </row>
    <row r="21" spans="1:8" ht="13" x14ac:dyDescent="0.2">
      <c r="A21" s="9"/>
    </row>
    <row r="22" spans="1:8" x14ac:dyDescent="0.2">
      <c r="B22" s="16" t="s">
        <v>50</v>
      </c>
      <c r="C22" s="18" t="s">
        <v>5</v>
      </c>
      <c r="D22" s="57"/>
      <c r="E22" s="58" t="s">
        <v>35</v>
      </c>
      <c r="F22" s="190" t="s">
        <v>51</v>
      </c>
      <c r="G22" s="190"/>
      <c r="H22" s="190"/>
    </row>
    <row r="23" spans="1:8" x14ac:dyDescent="0.2">
      <c r="B23" s="65" t="s">
        <v>52</v>
      </c>
    </row>
    <row r="24" spans="1:8" x14ac:dyDescent="0.2">
      <c r="B24" s="15" t="s">
        <v>53</v>
      </c>
      <c r="C24" s="60" t="s">
        <v>54</v>
      </c>
      <c r="E24" s="44"/>
      <c r="F24" s="166"/>
      <c r="G24" s="166"/>
      <c r="H24" s="195"/>
    </row>
    <row r="25" spans="1:8" x14ac:dyDescent="0.2">
      <c r="B25" s="15" t="s">
        <v>55</v>
      </c>
      <c r="C25" s="60" t="s">
        <v>56</v>
      </c>
      <c r="E25" s="44"/>
      <c r="F25" s="166"/>
      <c r="G25" s="166"/>
      <c r="H25" s="195"/>
    </row>
    <row r="26" spans="1:8" x14ac:dyDescent="0.2">
      <c r="B26" s="15" t="s">
        <v>57</v>
      </c>
      <c r="C26" s="60" t="s">
        <v>58</v>
      </c>
      <c r="D26" s="48"/>
      <c r="E26" s="44"/>
      <c r="F26" s="166"/>
      <c r="G26" s="166"/>
      <c r="H26" s="195"/>
    </row>
    <row r="27" spans="1:8" x14ac:dyDescent="0.2">
      <c r="B27" s="15" t="s">
        <v>59</v>
      </c>
      <c r="C27" s="60" t="s">
        <v>60</v>
      </c>
      <c r="D27" s="48"/>
      <c r="E27" s="44"/>
      <c r="F27" s="166"/>
      <c r="G27" s="166"/>
      <c r="H27" s="195"/>
    </row>
    <row r="28" spans="1:8" s="106" customFormat="1" ht="28" x14ac:dyDescent="0.2">
      <c r="A28" s="12"/>
      <c r="B28" s="136" t="s">
        <v>61</v>
      </c>
      <c r="C28" s="64" t="s">
        <v>62</v>
      </c>
      <c r="D28" s="136"/>
      <c r="E28" s="138"/>
      <c r="F28" s="196"/>
      <c r="G28" s="196"/>
      <c r="H28" s="197"/>
    </row>
    <row r="29" spans="1:8" x14ac:dyDescent="0.2">
      <c r="B29" s="62" t="s">
        <v>47</v>
      </c>
      <c r="C29" s="60"/>
      <c r="D29" s="48"/>
      <c r="E29" s="44"/>
      <c r="F29" s="166"/>
      <c r="G29" s="166"/>
      <c r="H29" s="195"/>
    </row>
    <row r="30" spans="1:8" x14ac:dyDescent="0.2">
      <c r="B30" s="62" t="s">
        <v>47</v>
      </c>
      <c r="C30" s="60" t="s">
        <v>48</v>
      </c>
      <c r="D30" s="48"/>
      <c r="E30" s="44"/>
      <c r="F30" s="166"/>
      <c r="G30" s="166"/>
      <c r="H30" s="195"/>
    </row>
    <row r="31" spans="1:8" x14ac:dyDescent="0.2">
      <c r="C31" s="45"/>
    </row>
    <row r="32" spans="1:8" x14ac:dyDescent="0.2">
      <c r="B32" s="65" t="s">
        <v>63</v>
      </c>
      <c r="C32" s="45"/>
      <c r="F32" s="46"/>
    </row>
    <row r="33" spans="2:8" x14ac:dyDescent="0.2">
      <c r="B33" s="50" t="s">
        <v>64</v>
      </c>
      <c r="C33" s="60" t="s">
        <v>65</v>
      </c>
      <c r="D33" s="51"/>
      <c r="E33" s="44"/>
      <c r="F33" s="166"/>
      <c r="G33" s="166"/>
      <c r="H33" s="195"/>
    </row>
    <row r="34" spans="2:8" x14ac:dyDescent="0.2">
      <c r="B34" s="50" t="s">
        <v>66</v>
      </c>
      <c r="C34" s="45"/>
      <c r="D34" s="51"/>
      <c r="E34" s="44"/>
      <c r="F34" s="166"/>
      <c r="G34" s="166"/>
      <c r="H34" s="195"/>
    </row>
    <row r="35" spans="2:8" x14ac:dyDescent="0.2">
      <c r="B35" s="50" t="s">
        <v>67</v>
      </c>
      <c r="C35" s="45"/>
      <c r="D35" s="51"/>
      <c r="E35" s="44"/>
      <c r="F35" s="166"/>
      <c r="G35" s="166"/>
      <c r="H35" s="195"/>
    </row>
    <row r="36" spans="2:8" x14ac:dyDescent="0.2">
      <c r="B36" s="50" t="s">
        <v>68</v>
      </c>
      <c r="C36" s="45"/>
      <c r="D36" s="51"/>
      <c r="E36" s="44"/>
      <c r="F36" s="166"/>
      <c r="G36" s="166"/>
      <c r="H36" s="195"/>
    </row>
    <row r="37" spans="2:8" x14ac:dyDescent="0.2">
      <c r="B37" s="50" t="s">
        <v>69</v>
      </c>
      <c r="C37" s="45"/>
      <c r="D37" s="51"/>
      <c r="E37" s="44"/>
      <c r="F37" s="166"/>
      <c r="G37" s="166"/>
      <c r="H37" s="195"/>
    </row>
    <row r="38" spans="2:8" x14ac:dyDescent="0.2">
      <c r="B38" s="50" t="s">
        <v>70</v>
      </c>
      <c r="C38" s="45"/>
      <c r="D38" s="51"/>
      <c r="E38" s="44"/>
      <c r="F38" s="166"/>
      <c r="G38" s="166"/>
      <c r="H38" s="195"/>
    </row>
    <row r="39" spans="2:8" x14ac:dyDescent="0.2">
      <c r="B39" s="50" t="s">
        <v>71</v>
      </c>
      <c r="C39" s="45"/>
      <c r="D39" s="51"/>
      <c r="E39" s="44"/>
      <c r="F39" s="166"/>
      <c r="G39" s="166"/>
      <c r="H39" s="195"/>
    </row>
    <row r="40" spans="2:8" x14ac:dyDescent="0.2">
      <c r="B40" s="50" t="s">
        <v>72</v>
      </c>
      <c r="C40" s="45"/>
      <c r="D40" s="51"/>
      <c r="E40" s="44"/>
      <c r="F40" s="166"/>
      <c r="G40" s="166"/>
      <c r="H40" s="195"/>
    </row>
    <row r="41" spans="2:8" x14ac:dyDescent="0.2">
      <c r="B41" s="50" t="s">
        <v>73</v>
      </c>
      <c r="C41" s="45"/>
      <c r="D41" s="51"/>
      <c r="E41" s="40"/>
      <c r="F41" s="166"/>
      <c r="G41" s="166"/>
      <c r="H41" s="195"/>
    </row>
    <row r="42" spans="2:8" ht="15" customHeight="1" x14ac:dyDescent="0.2">
      <c r="B42" s="15" t="s">
        <v>74</v>
      </c>
      <c r="C42" s="60" t="s">
        <v>75</v>
      </c>
      <c r="E42" s="44"/>
      <c r="F42" s="166"/>
      <c r="G42" s="193"/>
      <c r="H42" s="167"/>
    </row>
    <row r="43" spans="2:8" x14ac:dyDescent="0.2">
      <c r="B43" s="15" t="s">
        <v>76</v>
      </c>
      <c r="C43" s="60" t="s">
        <v>77</v>
      </c>
      <c r="E43" s="44"/>
      <c r="F43" s="166"/>
      <c r="G43" s="166"/>
      <c r="H43" s="195"/>
    </row>
    <row r="44" spans="2:8" x14ac:dyDescent="0.2">
      <c r="B44" s="62" t="s">
        <v>47</v>
      </c>
      <c r="C44" s="52"/>
      <c r="D44" s="53"/>
      <c r="E44" s="44"/>
      <c r="F44" s="166"/>
      <c r="G44" s="166"/>
      <c r="H44" s="195"/>
    </row>
    <row r="45" spans="2:8" x14ac:dyDescent="0.2">
      <c r="B45" s="62" t="s">
        <v>47</v>
      </c>
      <c r="C45" s="60" t="s">
        <v>48</v>
      </c>
      <c r="E45" s="44"/>
      <c r="F45" s="166"/>
      <c r="G45" s="166"/>
      <c r="H45" s="195"/>
    </row>
    <row r="47" spans="2:8" x14ac:dyDescent="0.2">
      <c r="B47" s="194" t="s">
        <v>78</v>
      </c>
      <c r="C47" s="194"/>
      <c r="D47" s="194"/>
      <c r="E47" s="46"/>
    </row>
    <row r="48" spans="2:8" ht="15" customHeight="1" x14ac:dyDescent="0.2">
      <c r="B48" s="50" t="s">
        <v>79</v>
      </c>
      <c r="C48" s="60" t="s">
        <v>194</v>
      </c>
      <c r="D48" s="54"/>
      <c r="E48" s="40"/>
      <c r="F48" s="166"/>
      <c r="G48" s="193"/>
      <c r="H48" s="167"/>
    </row>
    <row r="49" spans="2:8" x14ac:dyDescent="0.2">
      <c r="B49" s="50" t="s">
        <v>80</v>
      </c>
      <c r="C49" s="51"/>
      <c r="D49" s="51"/>
      <c r="E49" s="40"/>
      <c r="F49" s="166"/>
      <c r="G49" s="166"/>
      <c r="H49" s="195"/>
    </row>
    <row r="50" spans="2:8" x14ac:dyDescent="0.2">
      <c r="B50" s="50" t="s">
        <v>81</v>
      </c>
      <c r="C50" s="51"/>
      <c r="D50" s="51"/>
      <c r="E50" s="40"/>
      <c r="F50" s="166"/>
      <c r="G50" s="193"/>
      <c r="H50" s="167"/>
    </row>
    <row r="51" spans="2:8" x14ac:dyDescent="0.2">
      <c r="B51" s="50" t="s">
        <v>82</v>
      </c>
      <c r="C51" s="51"/>
      <c r="D51" s="51"/>
      <c r="E51" s="40"/>
      <c r="F51" s="166"/>
      <c r="G51" s="193"/>
      <c r="H51" s="167"/>
    </row>
    <row r="52" spans="2:8" x14ac:dyDescent="0.2">
      <c r="B52" s="50" t="s">
        <v>83</v>
      </c>
      <c r="C52" s="60" t="s">
        <v>84</v>
      </c>
      <c r="D52" s="51"/>
      <c r="E52" s="40"/>
      <c r="F52" s="166"/>
      <c r="G52" s="166"/>
      <c r="H52" s="195"/>
    </row>
    <row r="53" spans="2:8" x14ac:dyDescent="0.2">
      <c r="B53" s="50" t="s">
        <v>195</v>
      </c>
      <c r="C53" s="51"/>
      <c r="D53" s="51"/>
      <c r="E53" s="40"/>
      <c r="F53" s="166"/>
      <c r="G53" s="166"/>
      <c r="H53" s="195"/>
    </row>
    <row r="54" spans="2:8" x14ac:dyDescent="0.2">
      <c r="B54" s="50" t="s">
        <v>85</v>
      </c>
      <c r="C54" s="60"/>
      <c r="D54" s="55"/>
      <c r="E54" s="40"/>
      <c r="F54" s="166"/>
      <c r="G54" s="193"/>
      <c r="H54" s="167"/>
    </row>
    <row r="55" spans="2:8" x14ac:dyDescent="0.2">
      <c r="B55" s="50" t="s">
        <v>86</v>
      </c>
      <c r="C55" s="51"/>
      <c r="D55" s="51"/>
      <c r="E55" s="40"/>
      <c r="F55" s="166"/>
      <c r="G55" s="193"/>
      <c r="H55" s="167"/>
    </row>
    <row r="56" spans="2:8" x14ac:dyDescent="0.2">
      <c r="B56" s="50" t="s">
        <v>87</v>
      </c>
      <c r="C56" s="51"/>
      <c r="D56" s="51"/>
      <c r="E56" s="44"/>
      <c r="F56" s="166"/>
      <c r="G56" s="193"/>
      <c r="H56" s="167"/>
    </row>
    <row r="57" spans="2:8" ht="15" customHeight="1" x14ac:dyDescent="0.2">
      <c r="B57" s="50" t="s">
        <v>88</v>
      </c>
      <c r="C57" s="51"/>
      <c r="D57" s="51"/>
      <c r="E57" s="40"/>
      <c r="F57" s="166"/>
      <c r="G57" s="193"/>
      <c r="H57" s="167"/>
    </row>
    <row r="58" spans="2:8" x14ac:dyDescent="0.2">
      <c r="B58" s="50" t="s">
        <v>89</v>
      </c>
      <c r="C58" s="51"/>
      <c r="D58" s="51"/>
      <c r="E58" s="40"/>
      <c r="F58" s="166"/>
      <c r="G58" s="193"/>
      <c r="H58" s="167"/>
    </row>
    <row r="59" spans="2:8" ht="15" customHeight="1" x14ac:dyDescent="0.2">
      <c r="B59" s="50" t="s">
        <v>90</v>
      </c>
      <c r="C59" s="51"/>
      <c r="D59" s="51"/>
      <c r="E59" s="40"/>
      <c r="F59" s="166"/>
      <c r="G59" s="193"/>
      <c r="H59" s="167"/>
    </row>
    <row r="60" spans="2:8" ht="15" customHeight="1" x14ac:dyDescent="0.2">
      <c r="B60" s="50" t="s">
        <v>91</v>
      </c>
      <c r="C60" s="51"/>
      <c r="D60" s="51"/>
      <c r="E60" s="40"/>
      <c r="F60" s="166"/>
      <c r="G60" s="193"/>
      <c r="H60" s="167"/>
    </row>
    <row r="61" spans="2:8" x14ac:dyDescent="0.2">
      <c r="B61" s="50" t="s">
        <v>92</v>
      </c>
      <c r="C61" s="51"/>
      <c r="D61" s="51"/>
      <c r="E61" s="40"/>
      <c r="F61" s="166"/>
      <c r="G61" s="193"/>
      <c r="H61" s="167"/>
    </row>
    <row r="62" spans="2:8" x14ac:dyDescent="0.2">
      <c r="B62" s="15" t="s">
        <v>93</v>
      </c>
      <c r="C62" s="60" t="s">
        <v>94</v>
      </c>
      <c r="D62" s="52"/>
      <c r="E62" s="40"/>
      <c r="F62" s="166"/>
      <c r="G62" s="193"/>
      <c r="H62" s="167"/>
    </row>
    <row r="63" spans="2:8" x14ac:dyDescent="0.2">
      <c r="B63" s="62" t="s">
        <v>47</v>
      </c>
      <c r="C63" s="60"/>
      <c r="D63" s="53"/>
      <c r="E63" s="40"/>
      <c r="F63" s="166"/>
      <c r="G63" s="193"/>
      <c r="H63" s="167"/>
    </row>
    <row r="64" spans="2:8" x14ac:dyDescent="0.2">
      <c r="B64" s="62" t="s">
        <v>47</v>
      </c>
      <c r="C64" s="60" t="s">
        <v>48</v>
      </c>
      <c r="D64" s="53"/>
      <c r="E64" s="40"/>
      <c r="F64" s="166"/>
      <c r="G64" s="193"/>
      <c r="H64" s="167"/>
    </row>
    <row r="65" spans="2:8" x14ac:dyDescent="0.2">
      <c r="B65" s="48"/>
      <c r="C65" s="48"/>
    </row>
    <row r="66" spans="2:8" x14ac:dyDescent="0.2">
      <c r="B66" s="194" t="s">
        <v>95</v>
      </c>
      <c r="C66" s="194"/>
      <c r="D66" s="194"/>
    </row>
    <row r="67" spans="2:8" x14ac:dyDescent="0.2">
      <c r="B67" s="50" t="s">
        <v>96</v>
      </c>
      <c r="C67" s="60" t="s">
        <v>97</v>
      </c>
      <c r="D67" s="51"/>
      <c r="E67" s="40"/>
      <c r="F67" s="166"/>
      <c r="G67" s="193"/>
      <c r="H67" s="167"/>
    </row>
    <row r="68" spans="2:8" x14ac:dyDescent="0.2">
      <c r="B68" s="50" t="s">
        <v>98</v>
      </c>
      <c r="C68" s="60" t="s">
        <v>99</v>
      </c>
      <c r="D68" s="51"/>
      <c r="E68" s="40"/>
      <c r="F68" s="166"/>
      <c r="G68" s="193"/>
      <c r="H68" s="167"/>
    </row>
    <row r="69" spans="2:8" x14ac:dyDescent="0.2">
      <c r="B69" s="50" t="s">
        <v>100</v>
      </c>
      <c r="C69" s="60" t="s">
        <v>101</v>
      </c>
      <c r="D69" s="51"/>
      <c r="E69" s="40"/>
      <c r="F69" s="166"/>
      <c r="G69" s="198"/>
      <c r="H69" s="199"/>
    </row>
    <row r="70" spans="2:8" x14ac:dyDescent="0.2">
      <c r="B70" s="50" t="s">
        <v>102</v>
      </c>
      <c r="C70" s="51"/>
      <c r="D70" s="51"/>
      <c r="E70" s="40"/>
      <c r="F70" s="166"/>
      <c r="G70" s="193"/>
      <c r="H70" s="167"/>
    </row>
    <row r="71" spans="2:8" x14ac:dyDescent="0.2">
      <c r="B71" s="50" t="s">
        <v>103</v>
      </c>
      <c r="C71" s="51"/>
      <c r="D71" s="51"/>
      <c r="E71" s="40"/>
      <c r="F71" s="166"/>
      <c r="G71" s="193"/>
      <c r="H71" s="167"/>
    </row>
    <row r="72" spans="2:8" ht="15" customHeight="1" x14ac:dyDescent="0.2">
      <c r="B72" s="50" t="s">
        <v>104</v>
      </c>
      <c r="C72" s="60" t="s">
        <v>105</v>
      </c>
      <c r="D72" s="50"/>
      <c r="E72" s="40"/>
      <c r="F72" s="166"/>
      <c r="G72" s="193"/>
      <c r="H72" s="167"/>
    </row>
    <row r="73" spans="2:8" x14ac:dyDescent="0.2">
      <c r="B73" s="62" t="s">
        <v>47</v>
      </c>
      <c r="C73" s="53"/>
      <c r="D73" s="53"/>
      <c r="E73" s="40"/>
      <c r="F73" s="166"/>
      <c r="G73" s="193"/>
      <c r="H73" s="167"/>
    </row>
    <row r="74" spans="2:8" x14ac:dyDescent="0.2">
      <c r="B74" s="62" t="s">
        <v>47</v>
      </c>
      <c r="C74" s="60" t="s">
        <v>48</v>
      </c>
      <c r="D74" s="53"/>
      <c r="E74" s="40"/>
      <c r="F74" s="166"/>
      <c r="G74" s="193"/>
      <c r="H74" s="167"/>
    </row>
    <row r="75" spans="2:8" x14ac:dyDescent="0.2">
      <c r="B75" s="48"/>
      <c r="C75" s="48"/>
    </row>
    <row r="76" spans="2:8" x14ac:dyDescent="0.2">
      <c r="B76" s="65" t="s">
        <v>90</v>
      </c>
    </row>
    <row r="77" spans="2:8" x14ac:dyDescent="0.2">
      <c r="B77" s="50" t="s">
        <v>106</v>
      </c>
      <c r="C77" s="52"/>
      <c r="D77" s="52"/>
      <c r="E77" s="40"/>
      <c r="F77" s="166"/>
      <c r="G77" s="193"/>
      <c r="H77" s="167"/>
    </row>
    <row r="78" spans="2:8" x14ac:dyDescent="0.2">
      <c r="B78" s="50" t="s">
        <v>107</v>
      </c>
      <c r="C78" s="52"/>
      <c r="D78" s="52"/>
      <c r="E78" s="40"/>
      <c r="F78" s="166"/>
      <c r="G78" s="193"/>
      <c r="H78" s="167"/>
    </row>
    <row r="79" spans="2:8" x14ac:dyDescent="0.2">
      <c r="B79" s="50" t="s">
        <v>108</v>
      </c>
      <c r="C79" s="53"/>
      <c r="D79" s="52"/>
      <c r="E79" s="40"/>
      <c r="F79" s="166"/>
      <c r="G79" s="193"/>
      <c r="H79" s="167"/>
    </row>
    <row r="80" spans="2:8" x14ac:dyDescent="0.2">
      <c r="B80" s="62" t="s">
        <v>47</v>
      </c>
      <c r="C80" s="53"/>
      <c r="D80" s="53"/>
      <c r="E80" s="40"/>
      <c r="F80" s="166"/>
      <c r="G80" s="193"/>
      <c r="H80" s="167"/>
    </row>
    <row r="81" spans="2:8" x14ac:dyDescent="0.2">
      <c r="B81" s="62" t="s">
        <v>47</v>
      </c>
      <c r="C81" s="60" t="s">
        <v>48</v>
      </c>
      <c r="D81" s="53"/>
      <c r="E81" s="40"/>
      <c r="F81" s="166"/>
      <c r="G81" s="193"/>
      <c r="H81" s="167"/>
    </row>
    <row r="82" spans="2:8" x14ac:dyDescent="0.2">
      <c r="B82" s="48"/>
      <c r="C82" s="48"/>
    </row>
    <row r="83" spans="2:8" x14ac:dyDescent="0.2">
      <c r="B83" s="65" t="s">
        <v>109</v>
      </c>
      <c r="C83" s="60" t="s">
        <v>110</v>
      </c>
    </row>
    <row r="84" spans="2:8" x14ac:dyDescent="0.2">
      <c r="B84" s="62" t="s">
        <v>47</v>
      </c>
      <c r="C84" s="60"/>
      <c r="D84" s="53"/>
      <c r="E84" s="40"/>
      <c r="F84" s="166"/>
      <c r="G84" s="193"/>
      <c r="H84" s="167"/>
    </row>
    <row r="85" spans="2:8" x14ac:dyDescent="0.2">
      <c r="B85" s="62" t="s">
        <v>47</v>
      </c>
      <c r="C85" s="60" t="s">
        <v>48</v>
      </c>
      <c r="D85" s="53"/>
      <c r="E85" s="40"/>
      <c r="F85" s="166"/>
      <c r="G85" s="193"/>
      <c r="H85" s="167"/>
    </row>
    <row r="86" spans="2:8" x14ac:dyDescent="0.2">
      <c r="B86" s="49"/>
      <c r="C86" s="49"/>
      <c r="D86" s="49"/>
    </row>
    <row r="87" spans="2:8" ht="14.25" customHeight="1" x14ac:dyDescent="0.2">
      <c r="B87" s="59" t="s">
        <v>111</v>
      </c>
      <c r="C87" s="36"/>
      <c r="D87" s="34"/>
      <c r="E87" s="66">
        <f>SUM(E24:E85)</f>
        <v>0</v>
      </c>
    </row>
    <row r="88" spans="2:8" x14ac:dyDescent="0.2">
      <c r="E88" s="41"/>
    </row>
    <row r="90" spans="2:8" x14ac:dyDescent="0.2">
      <c r="E90" s="41"/>
    </row>
  </sheetData>
  <sheetProtection algorithmName="SHA-512" hashValue="MfA8Sr45hrJ0jBMUSyEZ6aowH7KJq/cWdjJ1rAYMh/2M139bnKQaFS7EpZQmW3Z4je33qudyTNYRgDm1YI95iw==" saltValue="HZ+rFiLw9ZesbEEwL56Gdg==" spinCount="100000" sheet="1" objects="1" scenarios="1" insertRows="0"/>
  <protectedRanges>
    <protectedRange sqref="B15:B18 B29:B30 B44:B45 B63:B64 B73:B74 B80:B81 B84:B85 E9:H18 E24:H30 E33:H45 E48:H64 E67:H74 E77:H81 E84:H85" name="Range1"/>
  </protectedRanges>
  <mergeCells count="66">
    <mergeCell ref="F59:H59"/>
    <mergeCell ref="F60:H60"/>
    <mergeCell ref="F57:H57"/>
    <mergeCell ref="F48:H48"/>
    <mergeCell ref="F53:H53"/>
    <mergeCell ref="F77:H77"/>
    <mergeCell ref="F78:H78"/>
    <mergeCell ref="F79:H79"/>
    <mergeCell ref="F80:H80"/>
    <mergeCell ref="F81:H81"/>
    <mergeCell ref="F84:H84"/>
    <mergeCell ref="F85:H85"/>
    <mergeCell ref="F27:H27"/>
    <mergeCell ref="F26:H26"/>
    <mergeCell ref="F67:H67"/>
    <mergeCell ref="F69:H69"/>
    <mergeCell ref="F68:H68"/>
    <mergeCell ref="F63:H63"/>
    <mergeCell ref="F62:H62"/>
    <mergeCell ref="F54:H54"/>
    <mergeCell ref="F71:H71"/>
    <mergeCell ref="F70:H70"/>
    <mergeCell ref="F61:H61"/>
    <mergeCell ref="F56:H56"/>
    <mergeCell ref="F58:H58"/>
    <mergeCell ref="F51:H51"/>
    <mergeCell ref="F25:H25"/>
    <mergeCell ref="F24:H24"/>
    <mergeCell ref="F30:H30"/>
    <mergeCell ref="F50:H50"/>
    <mergeCell ref="F38:H38"/>
    <mergeCell ref="F39:H39"/>
    <mergeCell ref="F45:H45"/>
    <mergeCell ref="F40:H40"/>
    <mergeCell ref="F43:H43"/>
    <mergeCell ref="F44:H44"/>
    <mergeCell ref="F28:H28"/>
    <mergeCell ref="F42:H42"/>
    <mergeCell ref="F74:H74"/>
    <mergeCell ref="F73:H73"/>
    <mergeCell ref="B66:D66"/>
    <mergeCell ref="F29:H29"/>
    <mergeCell ref="F64:H64"/>
    <mergeCell ref="F52:H52"/>
    <mergeCell ref="F34:H34"/>
    <mergeCell ref="F35:H35"/>
    <mergeCell ref="F33:H33"/>
    <mergeCell ref="F36:H36"/>
    <mergeCell ref="F37:H37"/>
    <mergeCell ref="F55:H55"/>
    <mergeCell ref="F41:H41"/>
    <mergeCell ref="F49:H49"/>
    <mergeCell ref="B47:D47"/>
    <mergeCell ref="F72:H72"/>
    <mergeCell ref="G18:H18"/>
    <mergeCell ref="F22:H22"/>
    <mergeCell ref="G10:H10"/>
    <mergeCell ref="G11:H11"/>
    <mergeCell ref="G12:H12"/>
    <mergeCell ref="G13:H13"/>
    <mergeCell ref="G14:H14"/>
    <mergeCell ref="G8:H8"/>
    <mergeCell ref="G9:H9"/>
    <mergeCell ref="G15:H15"/>
    <mergeCell ref="G16:H16"/>
    <mergeCell ref="G17:H17"/>
  </mergeCells>
  <dataValidations count="3">
    <dataValidation type="list" allowBlank="1" showInputMessage="1" showErrorMessage="1" sqref="F9:F18" xr:uid="{69335295-5337-4173-855B-BFA04111ADFE}">
      <formula1>"Yes,No,Other (Provide Detail)"</formula1>
    </dataValidation>
    <dataValidation type="decimal" operator="greaterThanOrEqual" allowBlank="1" showInputMessage="1" showErrorMessage="1" sqref="E9:E20 E24:E81" xr:uid="{958A61A8-189B-4727-AD20-FC50A9B0C504}">
      <formula1>0</formula1>
    </dataValidation>
    <dataValidation type="decimal" allowBlank="1" showInputMessage="1" showErrorMessage="1" sqref="E82:E87" xr:uid="{8A52E44F-C779-45B3-8DD9-A9F3CD665AEC}">
      <formula1>0</formula1>
      <formula2>1E+80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64CF3-1AAC-43B9-AAF3-2A4C46FEE334}">
  <dimension ref="A1:Q79"/>
  <sheetViews>
    <sheetView showGridLines="0" topLeftCell="A46" zoomScaleNormal="100" workbookViewId="0">
      <selection activeCell="G4" sqref="G4"/>
    </sheetView>
  </sheetViews>
  <sheetFormatPr baseColWidth="10" defaultColWidth="9.1640625" defaultRowHeight="15" x14ac:dyDescent="0.2"/>
  <cols>
    <col min="1" max="1" width="2.5" style="3" customWidth="1"/>
    <col min="2" max="2" width="51.1640625" style="67" customWidth="1"/>
    <col min="3" max="3" width="2.5" style="67" customWidth="1"/>
    <col min="4" max="4" width="16" style="67" bestFit="1" customWidth="1"/>
    <col min="5" max="5" width="2.5" style="67" customWidth="1"/>
    <col min="6" max="6" width="15.1640625" style="67" customWidth="1"/>
    <col min="7" max="16" width="14.5" style="67" customWidth="1"/>
    <col min="17" max="17" width="38.33203125" style="67" customWidth="1"/>
    <col min="18" max="16384" width="9.1640625" style="67"/>
  </cols>
  <sheetData>
    <row r="1" spans="1:17" s="3" customFormat="1" ht="13.5" customHeight="1" x14ac:dyDescent="0.2"/>
    <row r="2" spans="1:17" ht="18" x14ac:dyDescent="0.25">
      <c r="B2" s="120" t="s">
        <v>0</v>
      </c>
      <c r="G2" s="3"/>
    </row>
    <row r="3" spans="1:17" x14ac:dyDescent="0.2">
      <c r="B3" s="15" t="s">
        <v>112</v>
      </c>
      <c r="Q3" s="30" t="s">
        <v>2</v>
      </c>
    </row>
    <row r="4" spans="1:17" x14ac:dyDescent="0.2">
      <c r="B4" s="15" t="s">
        <v>193</v>
      </c>
      <c r="Q4" s="135" t="s">
        <v>3</v>
      </c>
    </row>
    <row r="5" spans="1:17" x14ac:dyDescent="0.2">
      <c r="B5" s="15"/>
    </row>
    <row r="6" spans="1:17" x14ac:dyDescent="0.2">
      <c r="D6" s="68" t="s">
        <v>113</v>
      </c>
      <c r="F6" s="69" t="s">
        <v>197</v>
      </c>
      <c r="G6" s="70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">
      <c r="D7" s="73" t="str">
        <f>IF('Instructions &amp; Assumptions'!G17="No","N/A","")</f>
        <v/>
      </c>
      <c r="F7" s="53"/>
      <c r="H7" s="53"/>
      <c r="I7" s="53"/>
      <c r="J7" s="53"/>
      <c r="K7" s="53"/>
      <c r="L7" s="53"/>
      <c r="M7" s="53"/>
      <c r="N7" s="53"/>
      <c r="O7" s="53"/>
      <c r="P7" s="53"/>
    </row>
    <row r="8" spans="1:17" ht="42" x14ac:dyDescent="0.2">
      <c r="B8" s="16" t="s">
        <v>115</v>
      </c>
      <c r="C8" s="86"/>
      <c r="D8" s="58" t="s">
        <v>116</v>
      </c>
      <c r="E8" s="86"/>
      <c r="F8" s="87" t="s">
        <v>182</v>
      </c>
      <c r="G8" s="88" t="s">
        <v>117</v>
      </c>
      <c r="H8" s="88" t="s">
        <v>118</v>
      </c>
      <c r="I8" s="88" t="s">
        <v>119</v>
      </c>
      <c r="J8" s="88" t="s">
        <v>120</v>
      </c>
      <c r="K8" s="88" t="s">
        <v>121</v>
      </c>
      <c r="L8" s="88" t="s">
        <v>122</v>
      </c>
      <c r="M8" s="88" t="s">
        <v>123</v>
      </c>
      <c r="N8" s="88" t="s">
        <v>124</v>
      </c>
      <c r="O8" s="88" t="s">
        <v>125</v>
      </c>
      <c r="P8" s="88" t="s">
        <v>126</v>
      </c>
      <c r="Q8" s="140" t="s">
        <v>127</v>
      </c>
    </row>
    <row r="9" spans="1:17" x14ac:dyDescent="0.2">
      <c r="B9" s="75" t="s">
        <v>128</v>
      </c>
      <c r="C9" s="15"/>
      <c r="D9" s="40"/>
      <c r="E9" s="74"/>
      <c r="F9" s="76"/>
      <c r="G9" s="40"/>
      <c r="H9" s="37">
        <f t="shared" ref="H9:P9" si="0">G9*(1+$F$9)</f>
        <v>0</v>
      </c>
      <c r="I9" s="37">
        <f t="shared" si="0"/>
        <v>0</v>
      </c>
      <c r="J9" s="37">
        <f t="shared" si="0"/>
        <v>0</v>
      </c>
      <c r="K9" s="37">
        <f t="shared" si="0"/>
        <v>0</v>
      </c>
      <c r="L9" s="37">
        <f t="shared" si="0"/>
        <v>0</v>
      </c>
      <c r="M9" s="37">
        <f t="shared" si="0"/>
        <v>0</v>
      </c>
      <c r="N9" s="37">
        <f t="shared" si="0"/>
        <v>0</v>
      </c>
      <c r="O9" s="37">
        <f t="shared" si="0"/>
        <v>0</v>
      </c>
      <c r="P9" s="37">
        <f t="shared" si="0"/>
        <v>0</v>
      </c>
      <c r="Q9" s="38"/>
    </row>
    <row r="10" spans="1:17" x14ac:dyDescent="0.2">
      <c r="B10" s="131" t="s">
        <v>129</v>
      </c>
      <c r="C10" s="132"/>
      <c r="D10" s="130"/>
      <c r="E10" s="133"/>
      <c r="F10" s="134"/>
      <c r="G10" s="101">
        <f>'Instructions &amp; Assumptions'!G37</f>
        <v>0</v>
      </c>
      <c r="H10" s="101">
        <f t="shared" ref="H10:P10" si="1">G10*(1+$F$10)</f>
        <v>0</v>
      </c>
      <c r="I10" s="101">
        <f t="shared" si="1"/>
        <v>0</v>
      </c>
      <c r="J10" s="101">
        <f t="shared" si="1"/>
        <v>0</v>
      </c>
      <c r="K10" s="101">
        <f t="shared" si="1"/>
        <v>0</v>
      </c>
      <c r="L10" s="101">
        <f t="shared" si="1"/>
        <v>0</v>
      </c>
      <c r="M10" s="101">
        <f t="shared" si="1"/>
        <v>0</v>
      </c>
      <c r="N10" s="101">
        <f t="shared" si="1"/>
        <v>0</v>
      </c>
      <c r="O10" s="101">
        <f t="shared" si="1"/>
        <v>0</v>
      </c>
      <c r="P10" s="101">
        <f t="shared" si="1"/>
        <v>0</v>
      </c>
      <c r="Q10" s="100"/>
    </row>
    <row r="11" spans="1:17" x14ac:dyDescent="0.2">
      <c r="B11" s="77" t="s">
        <v>47</v>
      </c>
      <c r="C11" s="49"/>
      <c r="D11" s="40"/>
      <c r="E11" s="49"/>
      <c r="F11" s="76"/>
      <c r="G11" s="40"/>
      <c r="H11" s="78">
        <f t="shared" ref="H11:P11" si="2">G11*(1+$F$11)</f>
        <v>0</v>
      </c>
      <c r="I11" s="78">
        <f t="shared" si="2"/>
        <v>0</v>
      </c>
      <c r="J11" s="78">
        <f t="shared" si="2"/>
        <v>0</v>
      </c>
      <c r="K11" s="78">
        <f t="shared" si="2"/>
        <v>0</v>
      </c>
      <c r="L11" s="78">
        <f t="shared" si="2"/>
        <v>0</v>
      </c>
      <c r="M11" s="78">
        <f t="shared" si="2"/>
        <v>0</v>
      </c>
      <c r="N11" s="78">
        <f t="shared" si="2"/>
        <v>0</v>
      </c>
      <c r="O11" s="78">
        <f t="shared" si="2"/>
        <v>0</v>
      </c>
      <c r="P11" s="78">
        <f t="shared" si="2"/>
        <v>0</v>
      </c>
      <c r="Q11" s="38"/>
    </row>
    <row r="12" spans="1:17" x14ac:dyDescent="0.2">
      <c r="B12" s="77" t="s">
        <v>47</v>
      </c>
      <c r="C12" s="49"/>
      <c r="D12" s="40"/>
      <c r="E12" s="49"/>
      <c r="F12" s="76"/>
      <c r="G12" s="40"/>
      <c r="H12" s="78">
        <f t="shared" ref="H12:P12" si="3">G12*(1+$F$12)</f>
        <v>0</v>
      </c>
      <c r="I12" s="78">
        <f t="shared" si="3"/>
        <v>0</v>
      </c>
      <c r="J12" s="78">
        <f t="shared" si="3"/>
        <v>0</v>
      </c>
      <c r="K12" s="78">
        <f t="shared" si="3"/>
        <v>0</v>
      </c>
      <c r="L12" s="78">
        <f t="shared" si="3"/>
        <v>0</v>
      </c>
      <c r="M12" s="78">
        <f t="shared" si="3"/>
        <v>0</v>
      </c>
      <c r="N12" s="78">
        <f t="shared" si="3"/>
        <v>0</v>
      </c>
      <c r="O12" s="78">
        <f t="shared" si="3"/>
        <v>0</v>
      </c>
      <c r="P12" s="78">
        <f t="shared" si="3"/>
        <v>0</v>
      </c>
      <c r="Q12" s="38"/>
    </row>
    <row r="13" spans="1:17" s="90" customFormat="1" x14ac:dyDescent="0.2">
      <c r="A13" s="3"/>
      <c r="B13" s="91" t="s">
        <v>130</v>
      </c>
      <c r="C13" s="92"/>
      <c r="D13" s="93">
        <f>SUM(D9:D12)</f>
        <v>0</v>
      </c>
      <c r="E13" s="92"/>
      <c r="F13" s="94"/>
      <c r="G13" s="93">
        <f>SUM(G9:G12)</f>
        <v>0</v>
      </c>
      <c r="H13" s="93">
        <f t="shared" ref="H13:P13" si="4">SUM(H9:H12)</f>
        <v>0</v>
      </c>
      <c r="I13" s="93">
        <f t="shared" si="4"/>
        <v>0</v>
      </c>
      <c r="J13" s="93">
        <f t="shared" si="4"/>
        <v>0</v>
      </c>
      <c r="K13" s="93">
        <f t="shared" si="4"/>
        <v>0</v>
      </c>
      <c r="L13" s="93">
        <f t="shared" si="4"/>
        <v>0</v>
      </c>
      <c r="M13" s="93">
        <f t="shared" si="4"/>
        <v>0</v>
      </c>
      <c r="N13" s="93">
        <f t="shared" si="4"/>
        <v>0</v>
      </c>
      <c r="O13" s="93">
        <f t="shared" si="4"/>
        <v>0</v>
      </c>
      <c r="P13" s="93">
        <f t="shared" si="4"/>
        <v>0</v>
      </c>
    </row>
    <row r="14" spans="1:17" x14ac:dyDescent="0.2">
      <c r="B14" s="81" t="s">
        <v>131</v>
      </c>
      <c r="C14" s="49"/>
      <c r="D14" s="40"/>
      <c r="E14" s="49"/>
      <c r="F14" s="76"/>
      <c r="G14" s="40"/>
      <c r="H14" s="37">
        <f t="shared" ref="H14:P14" si="5">G14*(1+$F$14)</f>
        <v>0</v>
      </c>
      <c r="I14" s="37">
        <f t="shared" si="5"/>
        <v>0</v>
      </c>
      <c r="J14" s="37">
        <f t="shared" si="5"/>
        <v>0</v>
      </c>
      <c r="K14" s="37">
        <f t="shared" si="5"/>
        <v>0</v>
      </c>
      <c r="L14" s="37">
        <f t="shared" si="5"/>
        <v>0</v>
      </c>
      <c r="M14" s="37">
        <f t="shared" si="5"/>
        <v>0</v>
      </c>
      <c r="N14" s="37">
        <f t="shared" si="5"/>
        <v>0</v>
      </c>
      <c r="O14" s="37">
        <f t="shared" si="5"/>
        <v>0</v>
      </c>
      <c r="P14" s="37">
        <f t="shared" si="5"/>
        <v>0</v>
      </c>
      <c r="Q14" s="38"/>
    </row>
    <row r="15" spans="1:17" x14ac:dyDescent="0.2">
      <c r="F15" s="79"/>
      <c r="G15" s="80"/>
      <c r="H15" s="80"/>
      <c r="I15" s="80"/>
      <c r="J15" s="80"/>
      <c r="K15" s="80"/>
      <c r="L15" s="80"/>
      <c r="M15" s="80"/>
      <c r="N15" s="80"/>
      <c r="O15" s="80"/>
      <c r="P15" s="80"/>
    </row>
    <row r="16" spans="1:17" x14ac:dyDescent="0.2">
      <c r="B16" s="95" t="s">
        <v>132</v>
      </c>
      <c r="C16" s="92"/>
      <c r="D16" s="96">
        <f>D13-D14</f>
        <v>0</v>
      </c>
      <c r="E16" s="97"/>
      <c r="F16" s="94"/>
      <c r="G16" s="96">
        <f>G13-G14</f>
        <v>0</v>
      </c>
      <c r="H16" s="96">
        <f t="shared" ref="H16:P16" si="6">H13-H14</f>
        <v>0</v>
      </c>
      <c r="I16" s="96">
        <f t="shared" si="6"/>
        <v>0</v>
      </c>
      <c r="J16" s="96">
        <f t="shared" si="6"/>
        <v>0</v>
      </c>
      <c r="K16" s="96">
        <f t="shared" si="6"/>
        <v>0</v>
      </c>
      <c r="L16" s="96">
        <f t="shared" si="6"/>
        <v>0</v>
      </c>
      <c r="M16" s="96">
        <f t="shared" si="6"/>
        <v>0</v>
      </c>
      <c r="N16" s="96">
        <f t="shared" si="6"/>
        <v>0</v>
      </c>
      <c r="O16" s="96">
        <f t="shared" si="6"/>
        <v>0</v>
      </c>
      <c r="P16" s="96">
        <f t="shared" si="6"/>
        <v>0</v>
      </c>
      <c r="Q16" s="90"/>
    </row>
    <row r="17" spans="1:17" x14ac:dyDescent="0.2">
      <c r="B17" s="48"/>
      <c r="D17" s="14"/>
      <c r="E17" s="14"/>
      <c r="F17" s="35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17" x14ac:dyDescent="0.2">
      <c r="D18" s="68" t="s">
        <v>113</v>
      </c>
      <c r="F18" s="83" t="s">
        <v>114</v>
      </c>
      <c r="G18" s="70"/>
      <c r="H18" s="71"/>
      <c r="I18" s="71"/>
      <c r="J18" s="71"/>
      <c r="K18" s="71"/>
      <c r="L18" s="71"/>
      <c r="M18" s="84"/>
      <c r="N18" s="71"/>
      <c r="O18" s="71"/>
      <c r="P18" s="71"/>
      <c r="Q18" s="70"/>
    </row>
    <row r="19" spans="1:17" x14ac:dyDescent="0.2">
      <c r="D19" s="73" t="str">
        <f>IF('Instructions &amp; Assumptions'!G17="No","N/A","")</f>
        <v/>
      </c>
      <c r="F19" s="73"/>
    </row>
    <row r="20" spans="1:17" ht="42" x14ac:dyDescent="0.2">
      <c r="B20" s="16" t="s">
        <v>133</v>
      </c>
      <c r="C20" s="86"/>
      <c r="D20" s="58" t="s">
        <v>116</v>
      </c>
      <c r="E20" s="86"/>
      <c r="F20" s="87" t="s">
        <v>183</v>
      </c>
      <c r="G20" s="88" t="s">
        <v>117</v>
      </c>
      <c r="H20" s="88" t="s">
        <v>118</v>
      </c>
      <c r="I20" s="88" t="s">
        <v>119</v>
      </c>
      <c r="J20" s="88" t="s">
        <v>120</v>
      </c>
      <c r="K20" s="88" t="s">
        <v>121</v>
      </c>
      <c r="L20" s="88" t="s">
        <v>122</v>
      </c>
      <c r="M20" s="88" t="s">
        <v>123</v>
      </c>
      <c r="N20" s="88" t="s">
        <v>124</v>
      </c>
      <c r="O20" s="88" t="s">
        <v>125</v>
      </c>
      <c r="P20" s="88" t="s">
        <v>126</v>
      </c>
      <c r="Q20" s="89" t="s">
        <v>134</v>
      </c>
    </row>
    <row r="21" spans="1:17" x14ac:dyDescent="0.2">
      <c r="A21" s="9"/>
      <c r="B21" s="194" t="s">
        <v>135</v>
      </c>
      <c r="C21" s="194"/>
      <c r="G21" s="201"/>
      <c r="H21" s="201"/>
    </row>
    <row r="22" spans="1:17" x14ac:dyDescent="0.2">
      <c r="B22" s="75" t="s">
        <v>174</v>
      </c>
      <c r="C22" s="49"/>
      <c r="D22" s="40"/>
      <c r="E22" s="49"/>
      <c r="F22" s="76"/>
      <c r="G22" s="40"/>
      <c r="H22" s="37">
        <f t="shared" ref="H22:P22" si="7">G22*(1+$F$22)</f>
        <v>0</v>
      </c>
      <c r="I22" s="37">
        <f t="shared" si="7"/>
        <v>0</v>
      </c>
      <c r="J22" s="37">
        <f t="shared" si="7"/>
        <v>0</v>
      </c>
      <c r="K22" s="37">
        <f t="shared" si="7"/>
        <v>0</v>
      </c>
      <c r="L22" s="37">
        <f t="shared" si="7"/>
        <v>0</v>
      </c>
      <c r="M22" s="37">
        <f t="shared" si="7"/>
        <v>0</v>
      </c>
      <c r="N22" s="37">
        <f t="shared" si="7"/>
        <v>0</v>
      </c>
      <c r="O22" s="37">
        <f t="shared" si="7"/>
        <v>0</v>
      </c>
      <c r="P22" s="37">
        <f t="shared" si="7"/>
        <v>0</v>
      </c>
      <c r="Q22" s="38"/>
    </row>
    <row r="23" spans="1:17" x14ac:dyDescent="0.2">
      <c r="B23" s="75" t="s">
        <v>175</v>
      </c>
      <c r="C23" s="49"/>
      <c r="D23" s="40"/>
      <c r="E23" s="49"/>
      <c r="F23" s="76"/>
      <c r="G23" s="40"/>
      <c r="H23" s="37">
        <f t="shared" ref="H23:P23" si="8">G23*(1+$F$23)</f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P23" s="37">
        <f t="shared" si="8"/>
        <v>0</v>
      </c>
      <c r="Q23" s="38"/>
    </row>
    <row r="24" spans="1:17" x14ac:dyDescent="0.2">
      <c r="B24" s="75" t="s">
        <v>176</v>
      </c>
      <c r="C24" s="49"/>
      <c r="D24" s="40"/>
      <c r="E24" s="49"/>
      <c r="F24" s="76"/>
      <c r="G24" s="40"/>
      <c r="H24" s="37">
        <f t="shared" ref="H24:P24" si="9">G24*(1+$F$24)</f>
        <v>0</v>
      </c>
      <c r="I24" s="37">
        <f t="shared" si="9"/>
        <v>0</v>
      </c>
      <c r="J24" s="37">
        <f t="shared" si="9"/>
        <v>0</v>
      </c>
      <c r="K24" s="37">
        <f t="shared" si="9"/>
        <v>0</v>
      </c>
      <c r="L24" s="37">
        <f t="shared" si="9"/>
        <v>0</v>
      </c>
      <c r="M24" s="37">
        <f t="shared" si="9"/>
        <v>0</v>
      </c>
      <c r="N24" s="37">
        <f t="shared" si="9"/>
        <v>0</v>
      </c>
      <c r="O24" s="37">
        <f t="shared" si="9"/>
        <v>0</v>
      </c>
      <c r="P24" s="37">
        <f t="shared" si="9"/>
        <v>0</v>
      </c>
      <c r="Q24" s="38"/>
    </row>
    <row r="25" spans="1:17" x14ac:dyDescent="0.2">
      <c r="B25" s="75" t="s">
        <v>181</v>
      </c>
      <c r="D25" s="40"/>
      <c r="F25" s="76"/>
      <c r="G25" s="40"/>
      <c r="H25" s="37">
        <f t="shared" ref="H25:P25" si="10">G25*(1+$F$25)</f>
        <v>0</v>
      </c>
      <c r="I25" s="37">
        <f t="shared" si="10"/>
        <v>0</v>
      </c>
      <c r="J25" s="37">
        <f t="shared" si="10"/>
        <v>0</v>
      </c>
      <c r="K25" s="37">
        <f t="shared" si="10"/>
        <v>0</v>
      </c>
      <c r="L25" s="37">
        <f t="shared" si="10"/>
        <v>0</v>
      </c>
      <c r="M25" s="37">
        <f t="shared" si="10"/>
        <v>0</v>
      </c>
      <c r="N25" s="37">
        <f t="shared" si="10"/>
        <v>0</v>
      </c>
      <c r="O25" s="37">
        <f t="shared" si="10"/>
        <v>0</v>
      </c>
      <c r="P25" s="37">
        <f t="shared" si="10"/>
        <v>0</v>
      </c>
      <c r="Q25" s="38"/>
    </row>
    <row r="26" spans="1:17" x14ac:dyDescent="0.2">
      <c r="B26" s="75" t="s">
        <v>179</v>
      </c>
      <c r="D26" s="40"/>
      <c r="F26" s="76"/>
      <c r="G26" s="40"/>
      <c r="H26" s="37">
        <f t="shared" ref="H26:P26" si="11">G26*(1+$F$26)</f>
        <v>0</v>
      </c>
      <c r="I26" s="37">
        <f t="shared" si="11"/>
        <v>0</v>
      </c>
      <c r="J26" s="37">
        <f t="shared" si="11"/>
        <v>0</v>
      </c>
      <c r="K26" s="37">
        <f t="shared" si="11"/>
        <v>0</v>
      </c>
      <c r="L26" s="37">
        <f t="shared" si="11"/>
        <v>0</v>
      </c>
      <c r="M26" s="37">
        <f t="shared" si="11"/>
        <v>0</v>
      </c>
      <c r="N26" s="37">
        <f t="shared" si="11"/>
        <v>0</v>
      </c>
      <c r="O26" s="37">
        <f t="shared" si="11"/>
        <v>0</v>
      </c>
      <c r="P26" s="37">
        <f t="shared" si="11"/>
        <v>0</v>
      </c>
      <c r="Q26" s="38"/>
    </row>
    <row r="27" spans="1:17" x14ac:dyDescent="0.2">
      <c r="B27" s="75" t="s">
        <v>177</v>
      </c>
      <c r="D27" s="40"/>
      <c r="F27" s="76"/>
      <c r="G27" s="40"/>
      <c r="H27" s="37">
        <f t="shared" ref="H27:P27" si="12">G27*(1+$F$27)</f>
        <v>0</v>
      </c>
      <c r="I27" s="37">
        <f t="shared" si="12"/>
        <v>0</v>
      </c>
      <c r="J27" s="37">
        <f t="shared" si="12"/>
        <v>0</v>
      </c>
      <c r="K27" s="37">
        <f t="shared" si="12"/>
        <v>0</v>
      </c>
      <c r="L27" s="37">
        <f t="shared" si="12"/>
        <v>0</v>
      </c>
      <c r="M27" s="37">
        <f t="shared" si="12"/>
        <v>0</v>
      </c>
      <c r="N27" s="37">
        <f t="shared" si="12"/>
        <v>0</v>
      </c>
      <c r="O27" s="37">
        <f t="shared" si="12"/>
        <v>0</v>
      </c>
      <c r="P27" s="37">
        <f t="shared" si="12"/>
        <v>0</v>
      </c>
      <c r="Q27" s="38"/>
    </row>
    <row r="28" spans="1:17" x14ac:dyDescent="0.2">
      <c r="B28" s="75" t="s">
        <v>178</v>
      </c>
      <c r="D28" s="40"/>
      <c r="F28" s="76"/>
      <c r="G28" s="40"/>
      <c r="H28" s="37">
        <f t="shared" ref="H28:P28" si="13">G28*(1+$F$28)</f>
        <v>0</v>
      </c>
      <c r="I28" s="37">
        <f t="shared" si="13"/>
        <v>0</v>
      </c>
      <c r="J28" s="37">
        <f t="shared" si="13"/>
        <v>0</v>
      </c>
      <c r="K28" s="37">
        <f t="shared" si="13"/>
        <v>0</v>
      </c>
      <c r="L28" s="37">
        <f t="shared" si="13"/>
        <v>0</v>
      </c>
      <c r="M28" s="37">
        <f t="shared" si="13"/>
        <v>0</v>
      </c>
      <c r="N28" s="37">
        <f t="shared" si="13"/>
        <v>0</v>
      </c>
      <c r="O28" s="37">
        <f t="shared" si="13"/>
        <v>0</v>
      </c>
      <c r="P28" s="37">
        <f t="shared" si="13"/>
        <v>0</v>
      </c>
      <c r="Q28" s="38"/>
    </row>
    <row r="29" spans="1:17" x14ac:dyDescent="0.2">
      <c r="B29" s="75" t="s">
        <v>179</v>
      </c>
      <c r="D29" s="40"/>
      <c r="F29" s="76"/>
      <c r="G29" s="40"/>
      <c r="H29" s="37">
        <f t="shared" ref="H29:P29" si="14">G29*(1+$F$29)</f>
        <v>0</v>
      </c>
      <c r="I29" s="37">
        <f t="shared" si="14"/>
        <v>0</v>
      </c>
      <c r="J29" s="37">
        <f t="shared" si="14"/>
        <v>0</v>
      </c>
      <c r="K29" s="37">
        <f t="shared" si="14"/>
        <v>0</v>
      </c>
      <c r="L29" s="37">
        <f t="shared" si="14"/>
        <v>0</v>
      </c>
      <c r="M29" s="37">
        <f t="shared" si="14"/>
        <v>0</v>
      </c>
      <c r="N29" s="37">
        <f t="shared" si="14"/>
        <v>0</v>
      </c>
      <c r="O29" s="37">
        <f t="shared" si="14"/>
        <v>0</v>
      </c>
      <c r="P29" s="37">
        <f t="shared" si="14"/>
        <v>0</v>
      </c>
      <c r="Q29" s="38"/>
    </row>
    <row r="30" spans="1:17" x14ac:dyDescent="0.2">
      <c r="B30" s="75" t="s">
        <v>180</v>
      </c>
      <c r="D30" s="40"/>
      <c r="F30" s="76"/>
      <c r="G30" s="40"/>
      <c r="H30" s="37">
        <f t="shared" ref="H30:P30" si="15">G30*(1+$F$30)</f>
        <v>0</v>
      </c>
      <c r="I30" s="37">
        <f t="shared" si="15"/>
        <v>0</v>
      </c>
      <c r="J30" s="37">
        <f t="shared" si="15"/>
        <v>0</v>
      </c>
      <c r="K30" s="37">
        <f t="shared" si="15"/>
        <v>0</v>
      </c>
      <c r="L30" s="37">
        <f t="shared" si="15"/>
        <v>0</v>
      </c>
      <c r="M30" s="37">
        <f t="shared" si="15"/>
        <v>0</v>
      </c>
      <c r="N30" s="37">
        <f t="shared" si="15"/>
        <v>0</v>
      </c>
      <c r="O30" s="37">
        <f t="shared" si="15"/>
        <v>0</v>
      </c>
      <c r="P30" s="37">
        <f t="shared" si="15"/>
        <v>0</v>
      </c>
      <c r="Q30" s="38"/>
    </row>
    <row r="31" spans="1:17" x14ac:dyDescent="0.2">
      <c r="B31" s="77" t="s">
        <v>137</v>
      </c>
      <c r="D31" s="40"/>
      <c r="F31" s="76"/>
      <c r="G31" s="40"/>
      <c r="H31" s="37">
        <f t="shared" ref="H31:P31" si="16">G31*(1+$F$31)</f>
        <v>0</v>
      </c>
      <c r="I31" s="37">
        <f t="shared" si="16"/>
        <v>0</v>
      </c>
      <c r="J31" s="37">
        <f t="shared" si="16"/>
        <v>0</v>
      </c>
      <c r="K31" s="37">
        <f t="shared" si="16"/>
        <v>0</v>
      </c>
      <c r="L31" s="37">
        <f t="shared" si="16"/>
        <v>0</v>
      </c>
      <c r="M31" s="37">
        <f t="shared" si="16"/>
        <v>0</v>
      </c>
      <c r="N31" s="37">
        <f t="shared" si="16"/>
        <v>0</v>
      </c>
      <c r="O31" s="37">
        <f t="shared" si="16"/>
        <v>0</v>
      </c>
      <c r="P31" s="37">
        <f t="shared" si="16"/>
        <v>0</v>
      </c>
      <c r="Q31" s="38"/>
    </row>
    <row r="32" spans="1:17" x14ac:dyDescent="0.2">
      <c r="B32" s="77" t="s">
        <v>137</v>
      </c>
      <c r="D32" s="40"/>
      <c r="F32" s="76"/>
      <c r="G32" s="40"/>
      <c r="H32" s="37">
        <f t="shared" ref="H32:P32" si="17">G32*(1+$F$32)</f>
        <v>0</v>
      </c>
      <c r="I32" s="37">
        <f t="shared" si="17"/>
        <v>0</v>
      </c>
      <c r="J32" s="37">
        <f t="shared" si="17"/>
        <v>0</v>
      </c>
      <c r="K32" s="37">
        <f t="shared" si="17"/>
        <v>0</v>
      </c>
      <c r="L32" s="37">
        <f t="shared" si="17"/>
        <v>0</v>
      </c>
      <c r="M32" s="37">
        <f t="shared" si="17"/>
        <v>0</v>
      </c>
      <c r="N32" s="37">
        <f t="shared" si="17"/>
        <v>0</v>
      </c>
      <c r="O32" s="37">
        <f t="shared" si="17"/>
        <v>0</v>
      </c>
      <c r="P32" s="37">
        <f t="shared" si="17"/>
        <v>0</v>
      </c>
      <c r="Q32" s="38"/>
    </row>
    <row r="33" spans="2:17" x14ac:dyDescent="0.2">
      <c r="B33" s="77" t="s">
        <v>137</v>
      </c>
      <c r="D33" s="40"/>
      <c r="F33" s="76"/>
      <c r="G33" s="40"/>
      <c r="H33" s="37">
        <f t="shared" ref="H33:P33" si="18">G33*(1+$F$33)</f>
        <v>0</v>
      </c>
      <c r="I33" s="37">
        <f t="shared" si="18"/>
        <v>0</v>
      </c>
      <c r="J33" s="37">
        <f t="shared" si="18"/>
        <v>0</v>
      </c>
      <c r="K33" s="37">
        <f t="shared" si="18"/>
        <v>0</v>
      </c>
      <c r="L33" s="37">
        <f t="shared" si="18"/>
        <v>0</v>
      </c>
      <c r="M33" s="37">
        <f t="shared" si="18"/>
        <v>0</v>
      </c>
      <c r="N33" s="37">
        <f t="shared" si="18"/>
        <v>0</v>
      </c>
      <c r="O33" s="37">
        <f t="shared" si="18"/>
        <v>0</v>
      </c>
      <c r="P33" s="37">
        <f t="shared" si="18"/>
        <v>0</v>
      </c>
      <c r="Q33" s="38"/>
    </row>
    <row r="34" spans="2:17" x14ac:dyDescent="0.2">
      <c r="B34" s="77" t="s">
        <v>137</v>
      </c>
      <c r="D34" s="40"/>
      <c r="F34" s="76"/>
      <c r="G34" s="40"/>
      <c r="H34" s="37">
        <f t="shared" ref="H34:P34" si="19">G34*(1+$F$34)</f>
        <v>0</v>
      </c>
      <c r="I34" s="37">
        <f t="shared" si="19"/>
        <v>0</v>
      </c>
      <c r="J34" s="37">
        <f t="shared" si="19"/>
        <v>0</v>
      </c>
      <c r="K34" s="37">
        <f t="shared" si="19"/>
        <v>0</v>
      </c>
      <c r="L34" s="37">
        <f t="shared" si="19"/>
        <v>0</v>
      </c>
      <c r="M34" s="37">
        <f t="shared" si="19"/>
        <v>0</v>
      </c>
      <c r="N34" s="37">
        <f t="shared" si="19"/>
        <v>0</v>
      </c>
      <c r="O34" s="37">
        <f t="shared" si="19"/>
        <v>0</v>
      </c>
      <c r="P34" s="37">
        <f t="shared" si="19"/>
        <v>0</v>
      </c>
      <c r="Q34" s="38"/>
    </row>
    <row r="35" spans="2:17" x14ac:dyDescent="0.2">
      <c r="B35" s="77" t="s">
        <v>137</v>
      </c>
      <c r="D35" s="40"/>
      <c r="F35" s="76"/>
      <c r="G35" s="40"/>
      <c r="H35" s="37">
        <f t="shared" ref="H35:P35" si="20">G35*(1+$F$35)</f>
        <v>0</v>
      </c>
      <c r="I35" s="37">
        <f t="shared" si="20"/>
        <v>0</v>
      </c>
      <c r="J35" s="37">
        <f t="shared" si="20"/>
        <v>0</v>
      </c>
      <c r="K35" s="37">
        <f t="shared" si="20"/>
        <v>0</v>
      </c>
      <c r="L35" s="37">
        <f t="shared" si="20"/>
        <v>0</v>
      </c>
      <c r="M35" s="37">
        <f t="shared" si="20"/>
        <v>0</v>
      </c>
      <c r="N35" s="37">
        <f t="shared" si="20"/>
        <v>0</v>
      </c>
      <c r="O35" s="37">
        <f t="shared" si="20"/>
        <v>0</v>
      </c>
      <c r="P35" s="37">
        <f t="shared" si="20"/>
        <v>0</v>
      </c>
      <c r="Q35" s="38"/>
    </row>
    <row r="36" spans="2:17" x14ac:dyDescent="0.2">
      <c r="B36" s="77" t="s">
        <v>137</v>
      </c>
      <c r="C36" s="49"/>
      <c r="D36" s="40"/>
      <c r="E36" s="49"/>
      <c r="F36" s="76"/>
      <c r="G36" s="40"/>
      <c r="H36" s="37">
        <f t="shared" ref="H36:P36" si="21">G36*(1+$F$36)</f>
        <v>0</v>
      </c>
      <c r="I36" s="37">
        <f t="shared" si="21"/>
        <v>0</v>
      </c>
      <c r="J36" s="37">
        <f t="shared" si="21"/>
        <v>0</v>
      </c>
      <c r="K36" s="37">
        <f t="shared" si="21"/>
        <v>0</v>
      </c>
      <c r="L36" s="37">
        <f t="shared" si="21"/>
        <v>0</v>
      </c>
      <c r="M36" s="37">
        <f t="shared" si="21"/>
        <v>0</v>
      </c>
      <c r="N36" s="37">
        <f t="shared" si="21"/>
        <v>0</v>
      </c>
      <c r="O36" s="37">
        <f t="shared" si="21"/>
        <v>0</v>
      </c>
      <c r="P36" s="37">
        <f t="shared" si="21"/>
        <v>0</v>
      </c>
      <c r="Q36" s="38"/>
    </row>
    <row r="37" spans="2:17" x14ac:dyDescent="0.2">
      <c r="B37" s="200"/>
      <c r="C37" s="200"/>
      <c r="D37" s="14"/>
      <c r="E37" s="14"/>
      <c r="F37" s="35"/>
      <c r="G37" s="41"/>
      <c r="H37" s="41"/>
      <c r="I37" s="41"/>
      <c r="J37" s="41"/>
      <c r="K37" s="41"/>
      <c r="L37" s="41"/>
      <c r="M37" s="41"/>
      <c r="N37" s="41"/>
      <c r="O37" s="41"/>
      <c r="P37" s="41"/>
    </row>
    <row r="38" spans="2:17" x14ac:dyDescent="0.2">
      <c r="B38" s="65" t="s">
        <v>138</v>
      </c>
      <c r="C38" s="65"/>
      <c r="G38" s="51"/>
      <c r="H38" s="51"/>
    </row>
    <row r="39" spans="2:17" x14ac:dyDescent="0.2">
      <c r="B39" s="156" t="str">
        <f>IF('Instructions &amp; Assumptions'!G18="","",IF('Instructions &amp; Assumptions'!$G$18="Own","Owned property - please complete this section","Leased property - do not complete this section; skip to next"))</f>
        <v/>
      </c>
      <c r="C39" s="65"/>
      <c r="G39" s="51"/>
      <c r="H39" s="51"/>
    </row>
    <row r="40" spans="2:17" x14ac:dyDescent="0.2">
      <c r="B40" s="75" t="s">
        <v>139</v>
      </c>
      <c r="C40" s="15"/>
      <c r="D40" s="40"/>
      <c r="E40" s="15"/>
      <c r="F40" s="76"/>
      <c r="G40" s="40"/>
      <c r="H40" s="37">
        <f>G40*(1+$F$40)</f>
        <v>0</v>
      </c>
      <c r="I40" s="37">
        <f t="shared" ref="I40:P40" si="22">H40*(1+$F$40)</f>
        <v>0</v>
      </c>
      <c r="J40" s="37">
        <f t="shared" si="22"/>
        <v>0</v>
      </c>
      <c r="K40" s="37">
        <f t="shared" si="22"/>
        <v>0</v>
      </c>
      <c r="L40" s="37">
        <f t="shared" si="22"/>
        <v>0</v>
      </c>
      <c r="M40" s="37">
        <f t="shared" si="22"/>
        <v>0</v>
      </c>
      <c r="N40" s="37">
        <f t="shared" si="22"/>
        <v>0</v>
      </c>
      <c r="O40" s="37">
        <f t="shared" si="22"/>
        <v>0</v>
      </c>
      <c r="P40" s="37">
        <f t="shared" si="22"/>
        <v>0</v>
      </c>
      <c r="Q40" s="38"/>
    </row>
    <row r="41" spans="2:17" x14ac:dyDescent="0.2">
      <c r="B41" s="75" t="s">
        <v>140</v>
      </c>
      <c r="C41" s="15"/>
      <c r="D41" s="40"/>
      <c r="E41" s="15"/>
      <c r="F41" s="76"/>
      <c r="G41" s="40"/>
      <c r="H41" s="37">
        <f>G41*(1+$F$41)</f>
        <v>0</v>
      </c>
      <c r="I41" s="37">
        <f t="shared" ref="I41:P41" si="23">H41*(1+$F$41)</f>
        <v>0</v>
      </c>
      <c r="J41" s="37">
        <f t="shared" si="23"/>
        <v>0</v>
      </c>
      <c r="K41" s="37">
        <f t="shared" si="23"/>
        <v>0</v>
      </c>
      <c r="L41" s="37">
        <f t="shared" si="23"/>
        <v>0</v>
      </c>
      <c r="M41" s="37">
        <f t="shared" si="23"/>
        <v>0</v>
      </c>
      <c r="N41" s="37">
        <f t="shared" si="23"/>
        <v>0</v>
      </c>
      <c r="O41" s="37">
        <f t="shared" si="23"/>
        <v>0</v>
      </c>
      <c r="P41" s="37">
        <f t="shared" si="23"/>
        <v>0</v>
      </c>
      <c r="Q41" s="38"/>
    </row>
    <row r="42" spans="2:17" x14ac:dyDescent="0.2">
      <c r="B42" s="75" t="s">
        <v>141</v>
      </c>
      <c r="C42" s="15"/>
      <c r="D42" s="40"/>
      <c r="E42" s="15"/>
      <c r="F42" s="76"/>
      <c r="G42" s="40"/>
      <c r="H42" s="37">
        <f>G42*(1+$F$42)</f>
        <v>0</v>
      </c>
      <c r="I42" s="37">
        <f t="shared" ref="I42:P42" si="24">H42*(1+$F$42)</f>
        <v>0</v>
      </c>
      <c r="J42" s="37">
        <f t="shared" si="24"/>
        <v>0</v>
      </c>
      <c r="K42" s="37">
        <f t="shared" si="24"/>
        <v>0</v>
      </c>
      <c r="L42" s="37">
        <f t="shared" si="24"/>
        <v>0</v>
      </c>
      <c r="M42" s="37">
        <f t="shared" si="24"/>
        <v>0</v>
      </c>
      <c r="N42" s="37">
        <f t="shared" si="24"/>
        <v>0</v>
      </c>
      <c r="O42" s="37">
        <f t="shared" si="24"/>
        <v>0</v>
      </c>
      <c r="P42" s="37">
        <f t="shared" si="24"/>
        <v>0</v>
      </c>
      <c r="Q42" s="38"/>
    </row>
    <row r="43" spans="2:17" x14ac:dyDescent="0.2">
      <c r="B43" s="75" t="s">
        <v>142</v>
      </c>
      <c r="C43" s="15"/>
      <c r="D43" s="40"/>
      <c r="E43" s="15"/>
      <c r="F43" s="76"/>
      <c r="G43" s="40"/>
      <c r="H43" s="37">
        <f>G43*(1+$F$43)</f>
        <v>0</v>
      </c>
      <c r="I43" s="37">
        <f t="shared" ref="I43:P43" si="25">H43*(1+$F$43)</f>
        <v>0</v>
      </c>
      <c r="J43" s="37">
        <f t="shared" si="25"/>
        <v>0</v>
      </c>
      <c r="K43" s="37">
        <f t="shared" si="25"/>
        <v>0</v>
      </c>
      <c r="L43" s="37">
        <f t="shared" si="25"/>
        <v>0</v>
      </c>
      <c r="M43" s="37">
        <f t="shared" si="25"/>
        <v>0</v>
      </c>
      <c r="N43" s="37">
        <f t="shared" si="25"/>
        <v>0</v>
      </c>
      <c r="O43" s="37">
        <f t="shared" si="25"/>
        <v>0</v>
      </c>
      <c r="P43" s="37">
        <f t="shared" si="25"/>
        <v>0</v>
      </c>
      <c r="Q43" s="38"/>
    </row>
    <row r="44" spans="2:17" x14ac:dyDescent="0.2">
      <c r="B44" s="75" t="s">
        <v>143</v>
      </c>
      <c r="C44" s="15"/>
      <c r="D44" s="40"/>
      <c r="E44" s="15"/>
      <c r="F44" s="76"/>
      <c r="G44" s="40"/>
      <c r="H44" s="37">
        <f>G44*(1+$F$44)</f>
        <v>0</v>
      </c>
      <c r="I44" s="37">
        <f t="shared" ref="I44:P44" si="26">H44*(1+$F$44)</f>
        <v>0</v>
      </c>
      <c r="J44" s="37">
        <f t="shared" si="26"/>
        <v>0</v>
      </c>
      <c r="K44" s="37">
        <f t="shared" si="26"/>
        <v>0</v>
      </c>
      <c r="L44" s="37">
        <f t="shared" si="26"/>
        <v>0</v>
      </c>
      <c r="M44" s="37">
        <f t="shared" si="26"/>
        <v>0</v>
      </c>
      <c r="N44" s="37">
        <f t="shared" si="26"/>
        <v>0</v>
      </c>
      <c r="O44" s="37">
        <f t="shared" si="26"/>
        <v>0</v>
      </c>
      <c r="P44" s="37">
        <f t="shared" si="26"/>
        <v>0</v>
      </c>
      <c r="Q44" s="38"/>
    </row>
    <row r="45" spans="2:17" x14ac:dyDescent="0.2">
      <c r="B45" s="75" t="s">
        <v>144</v>
      </c>
      <c r="C45" s="15"/>
      <c r="D45" s="40"/>
      <c r="E45" s="15"/>
      <c r="F45" s="76"/>
      <c r="G45" s="40"/>
      <c r="H45" s="37">
        <f>G45*(1+$F$45)</f>
        <v>0</v>
      </c>
      <c r="I45" s="37">
        <f t="shared" ref="I45:P45" si="27">H45*(1+$F$45)</f>
        <v>0</v>
      </c>
      <c r="J45" s="37">
        <f t="shared" si="27"/>
        <v>0</v>
      </c>
      <c r="K45" s="37">
        <f t="shared" si="27"/>
        <v>0</v>
      </c>
      <c r="L45" s="37">
        <f t="shared" si="27"/>
        <v>0</v>
      </c>
      <c r="M45" s="37">
        <f t="shared" si="27"/>
        <v>0</v>
      </c>
      <c r="N45" s="37">
        <f t="shared" si="27"/>
        <v>0</v>
      </c>
      <c r="O45" s="37">
        <f t="shared" si="27"/>
        <v>0</v>
      </c>
      <c r="P45" s="37">
        <f t="shared" si="27"/>
        <v>0</v>
      </c>
      <c r="Q45" s="38"/>
    </row>
    <row r="46" spans="2:17" x14ac:dyDescent="0.2">
      <c r="B46" s="77" t="s">
        <v>137</v>
      </c>
      <c r="C46" s="49"/>
      <c r="D46" s="40"/>
      <c r="E46" s="49"/>
      <c r="F46" s="76"/>
      <c r="G46" s="40"/>
      <c r="H46" s="37">
        <f>G46*(1+$F$46)</f>
        <v>0</v>
      </c>
      <c r="I46" s="37">
        <f t="shared" ref="I46:P46" si="28">H46*(1+$F$46)</f>
        <v>0</v>
      </c>
      <c r="J46" s="37">
        <f t="shared" si="28"/>
        <v>0</v>
      </c>
      <c r="K46" s="37">
        <f t="shared" si="28"/>
        <v>0</v>
      </c>
      <c r="L46" s="37">
        <f t="shared" si="28"/>
        <v>0</v>
      </c>
      <c r="M46" s="37">
        <f t="shared" si="28"/>
        <v>0</v>
      </c>
      <c r="N46" s="37">
        <f t="shared" si="28"/>
        <v>0</v>
      </c>
      <c r="O46" s="37">
        <f t="shared" si="28"/>
        <v>0</v>
      </c>
      <c r="P46" s="37">
        <f t="shared" si="28"/>
        <v>0</v>
      </c>
      <c r="Q46" s="38"/>
    </row>
    <row r="47" spans="2:17" x14ac:dyDescent="0.2">
      <c r="B47" s="77" t="s">
        <v>137</v>
      </c>
      <c r="C47" s="49"/>
      <c r="D47" s="40"/>
      <c r="E47" s="49"/>
      <c r="F47" s="76"/>
      <c r="G47" s="40"/>
      <c r="H47" s="37">
        <f>G47*(1+$F$47)</f>
        <v>0</v>
      </c>
      <c r="I47" s="37">
        <f t="shared" ref="I47:P47" si="29">H47*(1+$F$47)</f>
        <v>0</v>
      </c>
      <c r="J47" s="37">
        <f t="shared" si="29"/>
        <v>0</v>
      </c>
      <c r="K47" s="37">
        <f t="shared" si="29"/>
        <v>0</v>
      </c>
      <c r="L47" s="37">
        <f t="shared" si="29"/>
        <v>0</v>
      </c>
      <c r="M47" s="37">
        <f t="shared" si="29"/>
        <v>0</v>
      </c>
      <c r="N47" s="37">
        <f t="shared" si="29"/>
        <v>0</v>
      </c>
      <c r="O47" s="37">
        <f t="shared" si="29"/>
        <v>0</v>
      </c>
      <c r="P47" s="37">
        <f t="shared" si="29"/>
        <v>0</v>
      </c>
      <c r="Q47" s="38"/>
    </row>
    <row r="48" spans="2:17" x14ac:dyDescent="0.2">
      <c r="B48" s="77" t="s">
        <v>137</v>
      </c>
      <c r="C48" s="49"/>
      <c r="D48" s="40"/>
      <c r="E48" s="49"/>
      <c r="F48" s="76"/>
      <c r="G48" s="40"/>
      <c r="H48" s="37">
        <f>G48*(1+$F$48)</f>
        <v>0</v>
      </c>
      <c r="I48" s="37">
        <f t="shared" ref="I48:P48" si="30">H48*(1+$F$48)</f>
        <v>0</v>
      </c>
      <c r="J48" s="37">
        <f t="shared" si="30"/>
        <v>0</v>
      </c>
      <c r="K48" s="37">
        <f t="shared" si="30"/>
        <v>0</v>
      </c>
      <c r="L48" s="37">
        <f t="shared" si="30"/>
        <v>0</v>
      </c>
      <c r="M48" s="37">
        <f t="shared" si="30"/>
        <v>0</v>
      </c>
      <c r="N48" s="37">
        <f t="shared" si="30"/>
        <v>0</v>
      </c>
      <c r="O48" s="37">
        <f t="shared" si="30"/>
        <v>0</v>
      </c>
      <c r="P48" s="37">
        <f t="shared" si="30"/>
        <v>0</v>
      </c>
      <c r="Q48" s="38"/>
    </row>
    <row r="49" spans="1:17" x14ac:dyDescent="0.2">
      <c r="B49" s="77" t="s">
        <v>137</v>
      </c>
      <c r="C49" s="49"/>
      <c r="D49" s="40"/>
      <c r="E49" s="49"/>
      <c r="F49" s="76"/>
      <c r="G49" s="40"/>
      <c r="H49" s="37">
        <f>G49*(1+$F$49)</f>
        <v>0</v>
      </c>
      <c r="I49" s="37">
        <f t="shared" ref="I49:P49" si="31">H49*(1+$F$49)</f>
        <v>0</v>
      </c>
      <c r="J49" s="37">
        <f t="shared" si="31"/>
        <v>0</v>
      </c>
      <c r="K49" s="37">
        <f t="shared" si="31"/>
        <v>0</v>
      </c>
      <c r="L49" s="37">
        <f t="shared" si="31"/>
        <v>0</v>
      </c>
      <c r="M49" s="37">
        <f t="shared" si="31"/>
        <v>0</v>
      </c>
      <c r="N49" s="37">
        <f t="shared" si="31"/>
        <v>0</v>
      </c>
      <c r="O49" s="37">
        <f t="shared" si="31"/>
        <v>0</v>
      </c>
      <c r="P49" s="37">
        <f t="shared" si="31"/>
        <v>0</v>
      </c>
      <c r="Q49" s="38"/>
    </row>
    <row r="50" spans="1:17" x14ac:dyDescent="0.2">
      <c r="B50" s="77" t="s">
        <v>137</v>
      </c>
      <c r="C50" s="49"/>
      <c r="D50" s="40"/>
      <c r="E50" s="49"/>
      <c r="F50" s="76"/>
      <c r="G50" s="40"/>
      <c r="H50" s="37">
        <f>G50*(1+$F$50)</f>
        <v>0</v>
      </c>
      <c r="I50" s="37">
        <f t="shared" ref="I50:P50" si="32">H50*(1+$F$50)</f>
        <v>0</v>
      </c>
      <c r="J50" s="37">
        <f t="shared" si="32"/>
        <v>0</v>
      </c>
      <c r="K50" s="37">
        <f t="shared" si="32"/>
        <v>0</v>
      </c>
      <c r="L50" s="37">
        <f t="shared" si="32"/>
        <v>0</v>
      </c>
      <c r="M50" s="37">
        <f t="shared" si="32"/>
        <v>0</v>
      </c>
      <c r="N50" s="37">
        <f t="shared" si="32"/>
        <v>0</v>
      </c>
      <c r="O50" s="37">
        <f t="shared" si="32"/>
        <v>0</v>
      </c>
      <c r="P50" s="37">
        <f t="shared" si="32"/>
        <v>0</v>
      </c>
      <c r="Q50" s="38"/>
    </row>
    <row r="51" spans="1:17" x14ac:dyDescent="0.2">
      <c r="F51" s="79"/>
    </row>
    <row r="52" spans="1:17" x14ac:dyDescent="0.2">
      <c r="B52" s="65" t="s">
        <v>145</v>
      </c>
      <c r="C52" s="65"/>
      <c r="G52" s="51"/>
      <c r="H52" s="51"/>
    </row>
    <row r="53" spans="1:17" x14ac:dyDescent="0.2">
      <c r="B53" s="155" t="str">
        <f>IF('Instructions &amp; Assumptions'!G18="","",IF('Instructions &amp; Assumptions'!$G$18="Lease","Leased property - please complete this section","Owned property - do not complete this section; complete previous section"))</f>
        <v/>
      </c>
      <c r="C53" s="65"/>
      <c r="G53" s="51"/>
      <c r="H53" s="51"/>
    </row>
    <row r="54" spans="1:17" x14ac:dyDescent="0.2">
      <c r="B54" s="75" t="s">
        <v>146</v>
      </c>
      <c r="C54" s="15"/>
      <c r="D54" s="40"/>
      <c r="E54" s="15"/>
      <c r="F54" s="76"/>
      <c r="G54" s="37">
        <f>'Instructions &amp; Assumptions'!G26</f>
        <v>0</v>
      </c>
      <c r="H54" s="37">
        <f>G54*(1+$F$54)</f>
        <v>0</v>
      </c>
      <c r="I54" s="37">
        <f t="shared" ref="I54:P54" si="33">H54*(1+$F$54)</f>
        <v>0</v>
      </c>
      <c r="J54" s="37">
        <f t="shared" si="33"/>
        <v>0</v>
      </c>
      <c r="K54" s="37">
        <f t="shared" si="33"/>
        <v>0</v>
      </c>
      <c r="L54" s="37">
        <f t="shared" si="33"/>
        <v>0</v>
      </c>
      <c r="M54" s="37">
        <f t="shared" si="33"/>
        <v>0</v>
      </c>
      <c r="N54" s="37">
        <f t="shared" si="33"/>
        <v>0</v>
      </c>
      <c r="O54" s="37">
        <f t="shared" si="33"/>
        <v>0</v>
      </c>
      <c r="P54" s="37">
        <f t="shared" si="33"/>
        <v>0</v>
      </c>
      <c r="Q54" s="38"/>
    </row>
    <row r="55" spans="1:17" x14ac:dyDescent="0.2">
      <c r="B55" s="75" t="s">
        <v>23</v>
      </c>
      <c r="C55" s="15"/>
      <c r="D55" s="40"/>
      <c r="E55" s="15"/>
      <c r="F55" s="76"/>
      <c r="G55" s="37">
        <f>'Instructions &amp; Assumptions'!G27</f>
        <v>0</v>
      </c>
      <c r="H55" s="37">
        <f>G55*(1+$F$55)</f>
        <v>0</v>
      </c>
      <c r="I55" s="37">
        <f t="shared" ref="I55:P55" si="34">H55*(1+$F$55)</f>
        <v>0</v>
      </c>
      <c r="J55" s="37">
        <f t="shared" si="34"/>
        <v>0</v>
      </c>
      <c r="K55" s="37">
        <f t="shared" si="34"/>
        <v>0</v>
      </c>
      <c r="L55" s="37">
        <f t="shared" si="34"/>
        <v>0</v>
      </c>
      <c r="M55" s="37">
        <f t="shared" si="34"/>
        <v>0</v>
      </c>
      <c r="N55" s="37">
        <f t="shared" si="34"/>
        <v>0</v>
      </c>
      <c r="O55" s="37">
        <f t="shared" si="34"/>
        <v>0</v>
      </c>
      <c r="P55" s="37">
        <f t="shared" si="34"/>
        <v>0</v>
      </c>
      <c r="Q55" s="38"/>
    </row>
    <row r="56" spans="1:17" x14ac:dyDescent="0.2">
      <c r="B56" s="75" t="s">
        <v>136</v>
      </c>
      <c r="C56" s="15"/>
      <c r="D56" s="40"/>
      <c r="E56" s="15"/>
      <c r="F56" s="76"/>
      <c r="G56" s="40"/>
      <c r="H56" s="37">
        <f>G56*(1+$F$56)</f>
        <v>0</v>
      </c>
      <c r="I56" s="37">
        <f t="shared" ref="I56:P56" si="35">H56*(1+$F$56)</f>
        <v>0</v>
      </c>
      <c r="J56" s="37">
        <f t="shared" si="35"/>
        <v>0</v>
      </c>
      <c r="K56" s="37">
        <f t="shared" si="35"/>
        <v>0</v>
      </c>
      <c r="L56" s="37">
        <f t="shared" si="35"/>
        <v>0</v>
      </c>
      <c r="M56" s="37">
        <f t="shared" si="35"/>
        <v>0</v>
      </c>
      <c r="N56" s="37">
        <f t="shared" si="35"/>
        <v>0</v>
      </c>
      <c r="O56" s="37">
        <f t="shared" si="35"/>
        <v>0</v>
      </c>
      <c r="P56" s="37">
        <f t="shared" si="35"/>
        <v>0</v>
      </c>
      <c r="Q56" s="38"/>
    </row>
    <row r="57" spans="1:17" x14ac:dyDescent="0.2">
      <c r="B57" s="77" t="s">
        <v>137</v>
      </c>
      <c r="C57" s="49"/>
      <c r="D57" s="40"/>
      <c r="E57" s="49"/>
      <c r="F57" s="76"/>
      <c r="G57" s="40"/>
      <c r="H57" s="37">
        <f>G57*(1+$F$57)</f>
        <v>0</v>
      </c>
      <c r="I57" s="37">
        <f t="shared" ref="I57:P57" si="36">H57*(1+$F$57)</f>
        <v>0</v>
      </c>
      <c r="J57" s="37">
        <f t="shared" si="36"/>
        <v>0</v>
      </c>
      <c r="K57" s="37">
        <f t="shared" si="36"/>
        <v>0</v>
      </c>
      <c r="L57" s="37">
        <f t="shared" si="36"/>
        <v>0</v>
      </c>
      <c r="M57" s="37">
        <f t="shared" si="36"/>
        <v>0</v>
      </c>
      <c r="N57" s="37">
        <f t="shared" si="36"/>
        <v>0</v>
      </c>
      <c r="O57" s="37">
        <f t="shared" si="36"/>
        <v>0</v>
      </c>
      <c r="P57" s="37">
        <f t="shared" si="36"/>
        <v>0</v>
      </c>
      <c r="Q57" s="38"/>
    </row>
    <row r="58" spans="1:17" x14ac:dyDescent="0.2">
      <c r="B58" s="77" t="s">
        <v>137</v>
      </c>
      <c r="C58" s="49"/>
      <c r="D58" s="40"/>
      <c r="E58" s="49"/>
      <c r="F58" s="76"/>
      <c r="G58" s="40"/>
      <c r="H58" s="37">
        <f>G58*(1+$F$58)</f>
        <v>0</v>
      </c>
      <c r="I58" s="37">
        <f t="shared" ref="I58:P58" si="37">H58*(1+$F$58)</f>
        <v>0</v>
      </c>
      <c r="J58" s="37">
        <f t="shared" si="37"/>
        <v>0</v>
      </c>
      <c r="K58" s="37">
        <f t="shared" si="37"/>
        <v>0</v>
      </c>
      <c r="L58" s="37">
        <f t="shared" si="37"/>
        <v>0</v>
      </c>
      <c r="M58" s="37">
        <f t="shared" si="37"/>
        <v>0</v>
      </c>
      <c r="N58" s="37">
        <f t="shared" si="37"/>
        <v>0</v>
      </c>
      <c r="O58" s="37">
        <f t="shared" si="37"/>
        <v>0</v>
      </c>
      <c r="P58" s="37">
        <f t="shared" si="37"/>
        <v>0</v>
      </c>
      <c r="Q58" s="38"/>
    </row>
    <row r="59" spans="1:17" x14ac:dyDescent="0.2">
      <c r="B59" s="77" t="s">
        <v>137</v>
      </c>
      <c r="C59" s="49"/>
      <c r="D59" s="40"/>
      <c r="E59" s="49"/>
      <c r="F59" s="76"/>
      <c r="G59" s="40"/>
      <c r="H59" s="37">
        <f>G59*(1+$F$59)</f>
        <v>0</v>
      </c>
      <c r="I59" s="37">
        <f t="shared" ref="I59:P59" si="38">H59*(1+$F$59)</f>
        <v>0</v>
      </c>
      <c r="J59" s="37">
        <f t="shared" si="38"/>
        <v>0</v>
      </c>
      <c r="K59" s="37">
        <f t="shared" si="38"/>
        <v>0</v>
      </c>
      <c r="L59" s="37">
        <f t="shared" si="38"/>
        <v>0</v>
      </c>
      <c r="M59" s="37">
        <f t="shared" si="38"/>
        <v>0</v>
      </c>
      <c r="N59" s="37">
        <f t="shared" si="38"/>
        <v>0</v>
      </c>
      <c r="O59" s="37">
        <f t="shared" si="38"/>
        <v>0</v>
      </c>
      <c r="P59" s="37">
        <f t="shared" si="38"/>
        <v>0</v>
      </c>
      <c r="Q59" s="38"/>
    </row>
    <row r="60" spans="1:17" x14ac:dyDescent="0.2">
      <c r="B60" s="77" t="s">
        <v>137</v>
      </c>
      <c r="C60" s="49"/>
      <c r="D60" s="40"/>
      <c r="E60" s="49"/>
      <c r="F60" s="76"/>
      <c r="G60" s="40"/>
      <c r="H60" s="37">
        <f>G60*(1+$F$60)</f>
        <v>0</v>
      </c>
      <c r="I60" s="37">
        <f t="shared" ref="I60:P60" si="39">H60*(1+$F$60)</f>
        <v>0</v>
      </c>
      <c r="J60" s="37">
        <f t="shared" si="39"/>
        <v>0</v>
      </c>
      <c r="K60" s="37">
        <f t="shared" si="39"/>
        <v>0</v>
      </c>
      <c r="L60" s="37">
        <f t="shared" si="39"/>
        <v>0</v>
      </c>
      <c r="M60" s="37">
        <f t="shared" si="39"/>
        <v>0</v>
      </c>
      <c r="N60" s="37">
        <f t="shared" si="39"/>
        <v>0</v>
      </c>
      <c r="O60" s="37">
        <f t="shared" si="39"/>
        <v>0</v>
      </c>
      <c r="P60" s="37">
        <f t="shared" si="39"/>
        <v>0</v>
      </c>
      <c r="Q60" s="38"/>
    </row>
    <row r="61" spans="1:17" x14ac:dyDescent="0.2">
      <c r="B61" s="77" t="s">
        <v>137</v>
      </c>
      <c r="C61" s="49"/>
      <c r="D61" s="40"/>
      <c r="E61" s="49"/>
      <c r="F61" s="76"/>
      <c r="G61" s="40"/>
      <c r="H61" s="37">
        <f>G61*(1+$F$61)</f>
        <v>0</v>
      </c>
      <c r="I61" s="37">
        <f t="shared" ref="I61:P61" si="40">H61*(1+$F$61)</f>
        <v>0</v>
      </c>
      <c r="J61" s="37">
        <f t="shared" si="40"/>
        <v>0</v>
      </c>
      <c r="K61" s="37">
        <f t="shared" si="40"/>
        <v>0</v>
      </c>
      <c r="L61" s="37">
        <f t="shared" si="40"/>
        <v>0</v>
      </c>
      <c r="M61" s="37">
        <f t="shared" si="40"/>
        <v>0</v>
      </c>
      <c r="N61" s="37">
        <f t="shared" si="40"/>
        <v>0</v>
      </c>
      <c r="O61" s="37">
        <f t="shared" si="40"/>
        <v>0</v>
      </c>
      <c r="P61" s="37">
        <f t="shared" si="40"/>
        <v>0</v>
      </c>
      <c r="Q61" s="38"/>
    </row>
    <row r="62" spans="1:17" x14ac:dyDescent="0.2">
      <c r="F62" s="79"/>
    </row>
    <row r="63" spans="1:17" x14ac:dyDescent="0.2">
      <c r="F63" s="79"/>
    </row>
    <row r="64" spans="1:17" s="90" customFormat="1" x14ac:dyDescent="0.2">
      <c r="A64" s="3"/>
      <c r="B64" s="91" t="s">
        <v>147</v>
      </c>
      <c r="C64" s="92"/>
      <c r="D64" s="93">
        <f>SUM(D22:D62)</f>
        <v>0</v>
      </c>
      <c r="E64" s="92"/>
      <c r="F64" s="94"/>
      <c r="G64" s="93">
        <f t="shared" ref="G64:P64" si="41">SUM(G22:G62)</f>
        <v>0</v>
      </c>
      <c r="H64" s="93">
        <f t="shared" si="41"/>
        <v>0</v>
      </c>
      <c r="I64" s="93">
        <f t="shared" si="41"/>
        <v>0</v>
      </c>
      <c r="J64" s="93">
        <f t="shared" si="41"/>
        <v>0</v>
      </c>
      <c r="K64" s="93">
        <f t="shared" si="41"/>
        <v>0</v>
      </c>
      <c r="L64" s="93">
        <f t="shared" si="41"/>
        <v>0</v>
      </c>
      <c r="M64" s="93">
        <f t="shared" si="41"/>
        <v>0</v>
      </c>
      <c r="N64" s="93">
        <f t="shared" si="41"/>
        <v>0</v>
      </c>
      <c r="O64" s="93">
        <f t="shared" si="41"/>
        <v>0</v>
      </c>
      <c r="P64" s="93">
        <f t="shared" si="41"/>
        <v>0</v>
      </c>
    </row>
    <row r="65" spans="1:17" x14ac:dyDescent="0.2">
      <c r="B65" s="103" t="s">
        <v>148</v>
      </c>
      <c r="C65" s="103"/>
      <c r="D65" s="103"/>
      <c r="E65" s="103"/>
      <c r="F65" s="99"/>
      <c r="G65" s="98"/>
      <c r="H65" s="104">
        <f>IFERROR((H64/G64)-1,0)</f>
        <v>0</v>
      </c>
      <c r="I65" s="104">
        <f t="shared" ref="I65:P65" si="42">IFERROR((I64/H64)-1,0)</f>
        <v>0</v>
      </c>
      <c r="J65" s="104">
        <f t="shared" si="42"/>
        <v>0</v>
      </c>
      <c r="K65" s="104">
        <f t="shared" si="42"/>
        <v>0</v>
      </c>
      <c r="L65" s="104">
        <f t="shared" si="42"/>
        <v>0</v>
      </c>
      <c r="M65" s="104">
        <f t="shared" si="42"/>
        <v>0</v>
      </c>
      <c r="N65" s="104">
        <f t="shared" si="42"/>
        <v>0</v>
      </c>
      <c r="O65" s="104">
        <f t="shared" si="42"/>
        <v>0</v>
      </c>
      <c r="P65" s="104">
        <f t="shared" si="42"/>
        <v>0</v>
      </c>
      <c r="Q65" s="90"/>
    </row>
    <row r="66" spans="1:17" x14ac:dyDescent="0.2">
      <c r="B66" s="48"/>
      <c r="C66" s="48"/>
      <c r="D66" s="48"/>
      <c r="E66" s="48"/>
      <c r="F66" s="79"/>
      <c r="G66" s="80"/>
      <c r="H66" s="85"/>
      <c r="I66" s="85"/>
      <c r="J66" s="85"/>
      <c r="K66" s="85"/>
      <c r="L66" s="85"/>
      <c r="M66" s="85"/>
      <c r="N66" s="85"/>
      <c r="O66" s="85"/>
      <c r="P66" s="85"/>
    </row>
    <row r="67" spans="1:17" x14ac:dyDescent="0.2">
      <c r="B67" s="16" t="s">
        <v>192</v>
      </c>
      <c r="C67" s="86"/>
      <c r="D67" s="58" t="s">
        <v>116</v>
      </c>
      <c r="E67" s="86"/>
      <c r="G67" s="88" t="s">
        <v>117</v>
      </c>
      <c r="H67" s="88" t="s">
        <v>118</v>
      </c>
      <c r="I67" s="88" t="s">
        <v>119</v>
      </c>
      <c r="J67" s="88" t="s">
        <v>120</v>
      </c>
      <c r="K67" s="88" t="s">
        <v>121</v>
      </c>
      <c r="L67" s="88" t="s">
        <v>122</v>
      </c>
      <c r="M67" s="88" t="s">
        <v>123</v>
      </c>
      <c r="N67" s="88" t="s">
        <v>124</v>
      </c>
      <c r="O67" s="88" t="s">
        <v>125</v>
      </c>
      <c r="P67" s="88" t="s">
        <v>126</v>
      </c>
      <c r="Q67" s="89" t="s">
        <v>134</v>
      </c>
    </row>
    <row r="69" spans="1:17" s="116" customFormat="1" x14ac:dyDescent="0.2">
      <c r="A69" s="144"/>
      <c r="B69" s="59" t="s">
        <v>149</v>
      </c>
      <c r="D69" s="66">
        <f>D16-D64</f>
        <v>0</v>
      </c>
      <c r="F69" s="79"/>
      <c r="G69" s="66">
        <f t="shared" ref="G69:P69" si="43">G16-G64</f>
        <v>0</v>
      </c>
      <c r="H69" s="66">
        <f t="shared" si="43"/>
        <v>0</v>
      </c>
      <c r="I69" s="66">
        <f t="shared" si="43"/>
        <v>0</v>
      </c>
      <c r="J69" s="66">
        <f t="shared" si="43"/>
        <v>0</v>
      </c>
      <c r="K69" s="66">
        <f t="shared" si="43"/>
        <v>0</v>
      </c>
      <c r="L69" s="66">
        <f t="shared" si="43"/>
        <v>0</v>
      </c>
      <c r="M69" s="66">
        <f t="shared" si="43"/>
        <v>0</v>
      </c>
      <c r="N69" s="66">
        <f t="shared" si="43"/>
        <v>0</v>
      </c>
      <c r="O69" s="66">
        <f t="shared" si="43"/>
        <v>0</v>
      </c>
      <c r="P69" s="66">
        <f t="shared" si="43"/>
        <v>0</v>
      </c>
      <c r="Q69" s="146"/>
    </row>
    <row r="70" spans="1:17" x14ac:dyDescent="0.2">
      <c r="B70" s="75" t="s">
        <v>150</v>
      </c>
      <c r="C70" s="49"/>
      <c r="D70" s="40"/>
      <c r="E70" s="49"/>
      <c r="F70" s="79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38"/>
    </row>
    <row r="71" spans="1:17" x14ac:dyDescent="0.2">
      <c r="B71" s="48"/>
      <c r="C71" s="48"/>
      <c r="D71" s="48"/>
      <c r="E71" s="48"/>
      <c r="F71" s="79"/>
      <c r="G71" s="80"/>
      <c r="H71" s="85"/>
      <c r="I71" s="85"/>
      <c r="J71" s="85"/>
      <c r="K71" s="85"/>
      <c r="L71" s="85"/>
      <c r="M71" s="85"/>
      <c r="N71" s="85"/>
      <c r="O71" s="85"/>
      <c r="P71" s="85"/>
    </row>
    <row r="72" spans="1:17" s="116" customFormat="1" x14ac:dyDescent="0.2">
      <c r="A72" s="144"/>
      <c r="B72" s="59" t="s">
        <v>151</v>
      </c>
      <c r="D72" s="66">
        <f>D69-D70</f>
        <v>0</v>
      </c>
      <c r="F72" s="145"/>
      <c r="G72" s="66">
        <f>G69-G70</f>
        <v>0</v>
      </c>
      <c r="H72" s="66">
        <f t="shared" ref="H72:P72" si="44">H69-H70</f>
        <v>0</v>
      </c>
      <c r="I72" s="66">
        <f t="shared" si="44"/>
        <v>0</v>
      </c>
      <c r="J72" s="66">
        <f t="shared" si="44"/>
        <v>0</v>
      </c>
      <c r="K72" s="66">
        <f t="shared" si="44"/>
        <v>0</v>
      </c>
      <c r="L72" s="66">
        <f t="shared" si="44"/>
        <v>0</v>
      </c>
      <c r="M72" s="66">
        <f t="shared" si="44"/>
        <v>0</v>
      </c>
      <c r="N72" s="66">
        <f t="shared" si="44"/>
        <v>0</v>
      </c>
      <c r="O72" s="66">
        <f t="shared" si="44"/>
        <v>0</v>
      </c>
      <c r="P72" s="66">
        <f t="shared" si="44"/>
        <v>0</v>
      </c>
      <c r="Q72" s="146"/>
    </row>
    <row r="73" spans="1:17" ht="27" customHeight="1" x14ac:dyDescent="0.2">
      <c r="F73" s="58" t="s">
        <v>186</v>
      </c>
    </row>
    <row r="74" spans="1:17" x14ac:dyDescent="0.2">
      <c r="B74" s="75" t="s">
        <v>152</v>
      </c>
      <c r="D74" s="40"/>
      <c r="F74" s="235"/>
      <c r="G74" s="40">
        <f>F74</f>
        <v>0</v>
      </c>
      <c r="H74" s="40"/>
      <c r="I74" s="40"/>
      <c r="J74" s="40"/>
      <c r="K74" s="40"/>
      <c r="L74" s="40"/>
      <c r="M74" s="40"/>
      <c r="N74" s="40"/>
      <c r="O74" s="40"/>
      <c r="P74" s="40"/>
      <c r="Q74" s="38" t="s">
        <v>196</v>
      </c>
    </row>
    <row r="75" spans="1:17" s="116" customFormat="1" x14ac:dyDescent="0.2">
      <c r="A75" s="144"/>
      <c r="B75" s="59" t="s">
        <v>153</v>
      </c>
      <c r="D75" s="66">
        <f>D72-D74</f>
        <v>0</v>
      </c>
      <c r="F75" s="145"/>
      <c r="G75" s="66">
        <f>G72-G74</f>
        <v>0</v>
      </c>
      <c r="H75" s="66">
        <f t="shared" ref="H75:P75" si="45">H72-H74</f>
        <v>0</v>
      </c>
      <c r="I75" s="66">
        <f t="shared" si="45"/>
        <v>0</v>
      </c>
      <c r="J75" s="66">
        <f t="shared" si="45"/>
        <v>0</v>
      </c>
      <c r="K75" s="66">
        <f t="shared" si="45"/>
        <v>0</v>
      </c>
      <c r="L75" s="66">
        <f t="shared" si="45"/>
        <v>0</v>
      </c>
      <c r="M75" s="66">
        <f t="shared" si="45"/>
        <v>0</v>
      </c>
      <c r="N75" s="66">
        <f t="shared" si="45"/>
        <v>0</v>
      </c>
      <c r="O75" s="66">
        <f t="shared" si="45"/>
        <v>0</v>
      </c>
      <c r="P75" s="66">
        <f t="shared" si="45"/>
        <v>0</v>
      </c>
      <c r="Q75" s="146"/>
    </row>
    <row r="76" spans="1:17" x14ac:dyDescent="0.2">
      <c r="F76" s="58" t="s">
        <v>187</v>
      </c>
    </row>
    <row r="77" spans="1:17" x14ac:dyDescent="0.2">
      <c r="B77" s="75" t="s">
        <v>154</v>
      </c>
      <c r="D77" s="40"/>
      <c r="F77" s="76"/>
      <c r="G77" s="37">
        <f t="shared" ref="G77:P77" si="46">$F$77*G75</f>
        <v>0</v>
      </c>
      <c r="H77" s="37">
        <f t="shared" si="46"/>
        <v>0</v>
      </c>
      <c r="I77" s="37">
        <f t="shared" si="46"/>
        <v>0</v>
      </c>
      <c r="J77" s="37">
        <f t="shared" si="46"/>
        <v>0</v>
      </c>
      <c r="K77" s="37">
        <f t="shared" si="46"/>
        <v>0</v>
      </c>
      <c r="L77" s="37">
        <f t="shared" si="46"/>
        <v>0</v>
      </c>
      <c r="M77" s="37">
        <f t="shared" si="46"/>
        <v>0</v>
      </c>
      <c r="N77" s="37">
        <f t="shared" si="46"/>
        <v>0</v>
      </c>
      <c r="O77" s="37">
        <f t="shared" si="46"/>
        <v>0</v>
      </c>
      <c r="P77" s="37">
        <f t="shared" si="46"/>
        <v>0</v>
      </c>
      <c r="Q77" s="38"/>
    </row>
    <row r="79" spans="1:17" s="116" customFormat="1" x14ac:dyDescent="0.2">
      <c r="A79" s="144"/>
      <c r="B79" s="59" t="s">
        <v>155</v>
      </c>
      <c r="D79" s="66">
        <f>D75-D77</f>
        <v>0</v>
      </c>
      <c r="F79" s="145"/>
      <c r="G79" s="66">
        <f>G75-G77</f>
        <v>0</v>
      </c>
      <c r="H79" s="66">
        <f t="shared" ref="H79:P79" si="47">H75-H77</f>
        <v>0</v>
      </c>
      <c r="I79" s="66">
        <f t="shared" si="47"/>
        <v>0</v>
      </c>
      <c r="J79" s="66">
        <f t="shared" si="47"/>
        <v>0</v>
      </c>
      <c r="K79" s="66">
        <f t="shared" si="47"/>
        <v>0</v>
      </c>
      <c r="L79" s="66">
        <f t="shared" si="47"/>
        <v>0</v>
      </c>
      <c r="M79" s="66">
        <f t="shared" si="47"/>
        <v>0</v>
      </c>
      <c r="N79" s="66">
        <f t="shared" si="47"/>
        <v>0</v>
      </c>
      <c r="O79" s="66">
        <f t="shared" si="47"/>
        <v>0</v>
      </c>
      <c r="P79" s="66">
        <f t="shared" si="47"/>
        <v>0</v>
      </c>
      <c r="Q79" s="146"/>
    </row>
  </sheetData>
  <sheetProtection algorithmName="SHA-512" hashValue="lKFm2cx6WAN4JlpXLDIzWxBmy04Q8b7jUrO7PgbHOEggYBouesKwXGP0LbDGc8KXH0Kw4bE/rKEck5KgSAyfRw==" saltValue="VPwV9TNvWhxgfjKl3qVluA==" spinCount="100000" sheet="1" objects="1" scenarios="1" insertRows="0"/>
  <protectedRanges>
    <protectedRange sqref="B11:B12 D9:D12 F9:F12 G9 G11:G12 Q9:Q12 D14 F14:G14 Q14 B31:B36 D22:D36 F22:G36 Q22:Q36 B46:B50 D40:D50 F40:G50 Q40:Q50 B57:B61 D54:D61 F54:F61 G56:G61 Q54:Q61 D70 D74 D77 F74:Q74 F77 Q77 Q79 Q75 Q72 Q69:Q70 G70:P70" name="Range1"/>
  </protectedRanges>
  <mergeCells count="3">
    <mergeCell ref="B37:C37"/>
    <mergeCell ref="B21:C21"/>
    <mergeCell ref="G21:H21"/>
  </mergeCells>
  <dataValidations count="1">
    <dataValidation type="decimal" operator="greaterThanOrEqual" allowBlank="1" showInputMessage="1" showErrorMessage="1" sqref="D9:P16 D22:D36 F22:P36 D40:P50 D54:P61 D69:P79" xr:uid="{C088B8E6-975B-4137-AAE2-CA353AD2DD8E}">
      <formula1>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E71A9-74DB-4758-8471-E31D71E2C756}">
  <dimension ref="A1:O39"/>
  <sheetViews>
    <sheetView showGridLines="0" tabSelected="1" zoomScaleNormal="100" workbookViewId="0">
      <selection activeCell="C22" sqref="C22"/>
    </sheetView>
  </sheetViews>
  <sheetFormatPr baseColWidth="10" defaultColWidth="9.1640625" defaultRowHeight="15" x14ac:dyDescent="0.2"/>
  <cols>
    <col min="1" max="1" width="2.5" style="3" customWidth="1"/>
    <col min="2" max="2" width="39.6640625" style="67" customWidth="1"/>
    <col min="3" max="9" width="16.5" style="67" customWidth="1"/>
    <col min="10" max="10" width="16.1640625" style="67" customWidth="1"/>
    <col min="11" max="11" width="16.5" style="67" customWidth="1"/>
    <col min="12" max="12" width="16.1640625" style="67" bestFit="1" customWidth="1"/>
    <col min="13" max="15" width="16.5" style="67" customWidth="1"/>
    <col min="16" max="16" width="8.1640625" style="67" customWidth="1"/>
    <col min="17" max="17" width="28.1640625" style="67" bestFit="1" customWidth="1"/>
    <col min="18" max="18" width="11.1640625" style="67" customWidth="1"/>
    <col min="19" max="16384" width="9.1640625" style="67"/>
  </cols>
  <sheetData>
    <row r="1" spans="2:15" s="3" customFormat="1" ht="13.5" customHeight="1" x14ac:dyDescent="0.2"/>
    <row r="2" spans="2:15" ht="18" x14ac:dyDescent="0.25">
      <c r="B2" s="120" t="s">
        <v>0</v>
      </c>
      <c r="E2" s="3"/>
    </row>
    <row r="3" spans="2:15" x14ac:dyDescent="0.2">
      <c r="B3" s="15" t="s">
        <v>156</v>
      </c>
      <c r="N3" s="160" t="s">
        <v>2</v>
      </c>
      <c r="O3" s="161"/>
    </row>
    <row r="4" spans="2:15" x14ac:dyDescent="0.2">
      <c r="B4" s="15" t="s">
        <v>193</v>
      </c>
      <c r="N4" s="158" t="s">
        <v>3</v>
      </c>
      <c r="O4" s="159"/>
    </row>
    <row r="5" spans="2:15" x14ac:dyDescent="0.2">
      <c r="B5" s="15"/>
      <c r="F5" s="112"/>
    </row>
    <row r="6" spans="2:15" x14ac:dyDescent="0.2">
      <c r="B6" s="16" t="s">
        <v>157</v>
      </c>
      <c r="C6" s="18" t="s">
        <v>5</v>
      </c>
      <c r="D6" s="18"/>
      <c r="E6" s="18"/>
      <c r="F6" s="58" t="str">
        <f>'Construction Sources &amp; Uses'!E8</f>
        <v>Amount</v>
      </c>
      <c r="G6" s="207" t="s">
        <v>15</v>
      </c>
      <c r="H6" s="208"/>
      <c r="J6" s="205" t="s">
        <v>158</v>
      </c>
      <c r="K6" s="206"/>
      <c r="L6" s="206"/>
      <c r="M6" s="113" t="str">
        <f>IF(F19='Construction Sources &amp; Uses'!E20,"IN BALANCE", "OUT OF BALANCE")</f>
        <v>IN BALANCE</v>
      </c>
    </row>
    <row r="7" spans="2:15" x14ac:dyDescent="0.2">
      <c r="B7" s="15" t="s">
        <v>37</v>
      </c>
      <c r="C7" s="224" t="s">
        <v>38</v>
      </c>
      <c r="D7" s="224"/>
      <c r="E7" s="225"/>
      <c r="F7" s="44"/>
      <c r="G7" s="209"/>
      <c r="H7" s="210"/>
      <c r="K7" s="53"/>
      <c r="L7" s="53"/>
    </row>
    <row r="8" spans="2:15" x14ac:dyDescent="0.2">
      <c r="B8" s="15" t="s">
        <v>159</v>
      </c>
      <c r="C8" s="226"/>
      <c r="D8" s="226"/>
      <c r="E8" s="227"/>
      <c r="F8" s="44"/>
      <c r="G8" s="209"/>
      <c r="H8" s="210"/>
      <c r="J8" s="141" t="s">
        <v>160</v>
      </c>
      <c r="K8" s="141"/>
      <c r="L8" s="141"/>
      <c r="M8" s="141"/>
      <c r="N8" s="141"/>
      <c r="O8" s="141"/>
    </row>
    <row r="9" spans="2:15" x14ac:dyDescent="0.2">
      <c r="B9" s="15" t="s">
        <v>161</v>
      </c>
      <c r="C9" s="228"/>
      <c r="D9" s="228"/>
      <c r="E9" s="229"/>
      <c r="F9" s="44"/>
      <c r="G9" s="209"/>
      <c r="H9" s="210"/>
      <c r="J9" s="213"/>
      <c r="K9" s="214"/>
      <c r="L9" s="214"/>
      <c r="M9" s="214"/>
      <c r="N9" s="214"/>
      <c r="O9" s="215"/>
    </row>
    <row r="10" spans="2:15" x14ac:dyDescent="0.2">
      <c r="B10" s="15" t="s">
        <v>162</v>
      </c>
      <c r="C10" s="228"/>
      <c r="D10" s="228"/>
      <c r="E10" s="229"/>
      <c r="F10" s="44"/>
      <c r="G10" s="209"/>
      <c r="H10" s="210"/>
      <c r="J10" s="216"/>
      <c r="K10" s="217"/>
      <c r="L10" s="217"/>
      <c r="M10" s="217"/>
      <c r="N10" s="217"/>
      <c r="O10" s="218"/>
    </row>
    <row r="11" spans="2:15" ht="27" customHeight="1" x14ac:dyDescent="0.2">
      <c r="B11" s="142" t="s">
        <v>163</v>
      </c>
      <c r="C11" s="230" t="s">
        <v>42</v>
      </c>
      <c r="D11" s="230"/>
      <c r="E11" s="231"/>
      <c r="F11" s="138"/>
      <c r="G11" s="211"/>
      <c r="H11" s="212"/>
      <c r="J11" s="216"/>
      <c r="K11" s="217"/>
      <c r="L11" s="217"/>
      <c r="M11" s="217"/>
      <c r="N11" s="217"/>
      <c r="O11" s="218"/>
    </row>
    <row r="12" spans="2:15" x14ac:dyDescent="0.2">
      <c r="B12" s="15" t="s">
        <v>43</v>
      </c>
      <c r="C12" s="226" t="s">
        <v>44</v>
      </c>
      <c r="D12" s="226"/>
      <c r="E12" s="227"/>
      <c r="F12" s="44"/>
      <c r="G12" s="209"/>
      <c r="H12" s="210"/>
      <c r="J12" s="219"/>
      <c r="K12" s="220"/>
      <c r="L12" s="220"/>
      <c r="M12" s="220"/>
      <c r="N12" s="220"/>
      <c r="O12" s="221"/>
    </row>
    <row r="13" spans="2:15" x14ac:dyDescent="0.2">
      <c r="B13" s="15" t="s">
        <v>45</v>
      </c>
      <c r="C13" s="226" t="s">
        <v>44</v>
      </c>
      <c r="D13" s="226"/>
      <c r="E13" s="227"/>
      <c r="F13" s="105"/>
      <c r="G13" s="209"/>
      <c r="H13" s="210"/>
      <c r="J13" s="106"/>
      <c r="K13" s="106"/>
      <c r="L13" s="106"/>
      <c r="M13" s="106"/>
    </row>
    <row r="14" spans="2:15" x14ac:dyDescent="0.2">
      <c r="B14" s="15" t="s">
        <v>46</v>
      </c>
      <c r="C14" s="226" t="s">
        <v>44</v>
      </c>
      <c r="D14" s="226"/>
      <c r="E14" s="227"/>
      <c r="F14" s="44"/>
      <c r="G14" s="209"/>
      <c r="H14" s="210"/>
      <c r="J14" s="222" t="s">
        <v>159</v>
      </c>
      <c r="K14" s="223"/>
      <c r="L14" s="222" t="s">
        <v>161</v>
      </c>
      <c r="M14" s="223"/>
      <c r="N14" s="222" t="s">
        <v>162</v>
      </c>
      <c r="O14" s="223"/>
    </row>
    <row r="15" spans="2:15" x14ac:dyDescent="0.2">
      <c r="B15" s="62" t="s">
        <v>47</v>
      </c>
      <c r="C15" s="228"/>
      <c r="D15" s="228"/>
      <c r="E15" s="229"/>
      <c r="F15" s="44"/>
      <c r="G15" s="209"/>
      <c r="H15" s="210"/>
      <c r="J15" s="107" t="s">
        <v>164</v>
      </c>
      <c r="K15" s="43"/>
      <c r="L15" s="107" t="s">
        <v>164</v>
      </c>
      <c r="M15" s="43"/>
      <c r="N15" s="107" t="s">
        <v>164</v>
      </c>
      <c r="O15" s="43"/>
    </row>
    <row r="16" spans="2:15" x14ac:dyDescent="0.2">
      <c r="B16" s="62" t="s">
        <v>47</v>
      </c>
      <c r="C16" s="228"/>
      <c r="D16" s="228"/>
      <c r="E16" s="229"/>
      <c r="F16" s="44"/>
      <c r="G16" s="209"/>
      <c r="H16" s="210"/>
      <c r="J16" s="107" t="s">
        <v>165</v>
      </c>
      <c r="K16" s="38"/>
      <c r="L16" s="107" t="s">
        <v>165</v>
      </c>
      <c r="M16" s="38"/>
      <c r="N16" s="107" t="s">
        <v>165</v>
      </c>
      <c r="O16" s="38"/>
    </row>
    <row r="17" spans="1:15" x14ac:dyDescent="0.2">
      <c r="B17" s="62" t="s">
        <v>47</v>
      </c>
      <c r="C17" s="228"/>
      <c r="D17" s="228"/>
      <c r="E17" s="229"/>
      <c r="F17" s="44"/>
      <c r="G17" s="209"/>
      <c r="H17" s="210"/>
      <c r="J17" s="107" t="s">
        <v>166</v>
      </c>
      <c r="K17" s="37">
        <f>F8</f>
        <v>0</v>
      </c>
      <c r="L17" s="107" t="s">
        <v>166</v>
      </c>
      <c r="M17" s="37">
        <f>F9</f>
        <v>0</v>
      </c>
      <c r="N17" s="107" t="s">
        <v>166</v>
      </c>
      <c r="O17" s="37">
        <f>F10</f>
        <v>0</v>
      </c>
    </row>
    <row r="18" spans="1:15" x14ac:dyDescent="0.2">
      <c r="B18" s="62" t="s">
        <v>47</v>
      </c>
      <c r="C18" s="233" t="s">
        <v>48</v>
      </c>
      <c r="D18" s="233"/>
      <c r="E18" s="234"/>
      <c r="F18" s="44"/>
      <c r="G18" s="209"/>
      <c r="H18" s="210"/>
      <c r="J18" s="107" t="s">
        <v>167</v>
      </c>
      <c r="K18" s="38"/>
      <c r="L18" s="107" t="s">
        <v>167</v>
      </c>
      <c r="M18" s="38"/>
      <c r="N18" s="107" t="s">
        <v>167</v>
      </c>
      <c r="O18" s="38"/>
    </row>
    <row r="19" spans="1:15" x14ac:dyDescent="0.2">
      <c r="B19" s="14"/>
      <c r="D19" s="114"/>
      <c r="E19" s="114" t="s">
        <v>168</v>
      </c>
      <c r="F19" s="66">
        <f>SUM(F7:F18)</f>
        <v>0</v>
      </c>
      <c r="J19" s="108" t="s">
        <v>169</v>
      </c>
      <c r="K19" s="157"/>
      <c r="L19" s="108" t="s">
        <v>169</v>
      </c>
      <c r="M19" s="157"/>
      <c r="N19" s="108" t="s">
        <v>169</v>
      </c>
      <c r="O19" s="157"/>
    </row>
    <row r="20" spans="1:15" x14ac:dyDescent="0.2">
      <c r="A20" s="9"/>
    </row>
    <row r="21" spans="1:15" x14ac:dyDescent="0.2">
      <c r="C21" s="32" t="s">
        <v>117</v>
      </c>
      <c r="D21" s="32" t="s">
        <v>118</v>
      </c>
      <c r="E21" s="32" t="s">
        <v>119</v>
      </c>
      <c r="F21" s="32" t="s">
        <v>120</v>
      </c>
      <c r="G21" s="32" t="s">
        <v>121</v>
      </c>
      <c r="H21" s="32" t="s">
        <v>122</v>
      </c>
      <c r="I21" s="32" t="s">
        <v>123</v>
      </c>
      <c r="J21" s="32" t="s">
        <v>124</v>
      </c>
      <c r="K21" s="32" t="s">
        <v>125</v>
      </c>
      <c r="L21" s="32" t="s">
        <v>126</v>
      </c>
    </row>
    <row r="22" spans="1:15" s="116" customFormat="1" x14ac:dyDescent="0.2">
      <c r="A22" s="3"/>
      <c r="B22" s="115" t="s">
        <v>149</v>
      </c>
      <c r="C22" s="66">
        <f>'Operating Pro Forma'!G69</f>
        <v>0</v>
      </c>
      <c r="D22" s="66">
        <f>'Operating Pro Forma'!H69</f>
        <v>0</v>
      </c>
      <c r="E22" s="66">
        <f>'Operating Pro Forma'!I69</f>
        <v>0</v>
      </c>
      <c r="F22" s="66">
        <f>'Operating Pro Forma'!J69</f>
        <v>0</v>
      </c>
      <c r="G22" s="66">
        <f>'Operating Pro Forma'!K69</f>
        <v>0</v>
      </c>
      <c r="H22" s="66">
        <f>'Operating Pro Forma'!L69</f>
        <v>0</v>
      </c>
      <c r="I22" s="66">
        <f>'Operating Pro Forma'!M69</f>
        <v>0</v>
      </c>
      <c r="J22" s="66">
        <f>'Operating Pro Forma'!N69</f>
        <v>0</v>
      </c>
      <c r="K22" s="66">
        <f>'Operating Pro Forma'!O69</f>
        <v>0</v>
      </c>
      <c r="L22" s="66">
        <f>'Operating Pro Forma'!P69</f>
        <v>0</v>
      </c>
    </row>
    <row r="23" spans="1:15" x14ac:dyDescent="0.2"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5" x14ac:dyDescent="0.2">
      <c r="B24" s="117" t="s">
        <v>170</v>
      </c>
      <c r="C24" s="118" t="s">
        <v>117</v>
      </c>
      <c r="D24" s="118" t="s">
        <v>118</v>
      </c>
      <c r="E24" s="118" t="s">
        <v>119</v>
      </c>
      <c r="F24" s="118" t="s">
        <v>120</v>
      </c>
      <c r="G24" s="118" t="s">
        <v>121</v>
      </c>
      <c r="H24" s="118" t="s">
        <v>122</v>
      </c>
      <c r="I24" s="118" t="s">
        <v>123</v>
      </c>
      <c r="J24" s="118" t="s">
        <v>124</v>
      </c>
      <c r="K24" s="118" t="s">
        <v>125</v>
      </c>
      <c r="L24" s="118" t="s">
        <v>126</v>
      </c>
      <c r="M24" s="207" t="s">
        <v>134</v>
      </c>
      <c r="N24" s="232"/>
      <c r="O24" s="208"/>
    </row>
    <row r="25" spans="1:15" x14ac:dyDescent="0.2">
      <c r="B25" s="47" t="s">
        <v>159</v>
      </c>
      <c r="C25" s="40"/>
      <c r="D25" s="40"/>
      <c r="E25" s="40"/>
      <c r="F25" s="40"/>
      <c r="G25" s="40"/>
      <c r="H25" s="40"/>
      <c r="I25" s="40"/>
      <c r="J25" s="40"/>
      <c r="K25" s="40"/>
      <c r="L25" s="143"/>
      <c r="M25" s="202"/>
      <c r="N25" s="203"/>
      <c r="O25" s="204"/>
    </row>
    <row r="26" spans="1:15" x14ac:dyDescent="0.2">
      <c r="B26" s="47" t="s">
        <v>161</v>
      </c>
      <c r="C26" s="40"/>
      <c r="D26" s="40"/>
      <c r="E26" s="40"/>
      <c r="F26" s="40"/>
      <c r="G26" s="40"/>
      <c r="H26" s="40"/>
      <c r="I26" s="40"/>
      <c r="J26" s="40"/>
      <c r="K26" s="40"/>
      <c r="L26" s="143"/>
      <c r="M26" s="202"/>
      <c r="N26" s="203"/>
      <c r="O26" s="204"/>
    </row>
    <row r="27" spans="1:15" x14ac:dyDescent="0.2">
      <c r="B27" s="47" t="s">
        <v>162</v>
      </c>
      <c r="C27" s="40"/>
      <c r="D27" s="40"/>
      <c r="E27" s="40"/>
      <c r="F27" s="40"/>
      <c r="G27" s="40"/>
      <c r="H27" s="40"/>
      <c r="I27" s="40"/>
      <c r="J27" s="40"/>
      <c r="K27" s="40"/>
      <c r="L27" s="143"/>
      <c r="M27" s="202"/>
      <c r="N27" s="203"/>
      <c r="O27" s="204"/>
    </row>
    <row r="28" spans="1:15" x14ac:dyDescent="0.2">
      <c r="B28" s="115" t="s">
        <v>171</v>
      </c>
      <c r="C28" s="66">
        <f t="shared" ref="C28:L28" si="0">SUM(C25:C27)</f>
        <v>0</v>
      </c>
      <c r="D28" s="66">
        <f t="shared" si="0"/>
        <v>0</v>
      </c>
      <c r="E28" s="66">
        <f t="shared" si="0"/>
        <v>0</v>
      </c>
      <c r="F28" s="66">
        <f t="shared" si="0"/>
        <v>0</v>
      </c>
      <c r="G28" s="66">
        <f t="shared" si="0"/>
        <v>0</v>
      </c>
      <c r="H28" s="66">
        <f t="shared" si="0"/>
        <v>0</v>
      </c>
      <c r="I28" s="66">
        <f t="shared" si="0"/>
        <v>0</v>
      </c>
      <c r="J28" s="66">
        <f t="shared" si="0"/>
        <v>0</v>
      </c>
      <c r="K28" s="66">
        <f t="shared" si="0"/>
        <v>0</v>
      </c>
      <c r="L28" s="66">
        <f t="shared" si="0"/>
        <v>0</v>
      </c>
    </row>
    <row r="30" spans="1:15" x14ac:dyDescent="0.2">
      <c r="B30" s="115" t="s">
        <v>172</v>
      </c>
      <c r="C30" s="119" t="str">
        <f>IFERROR(C22/C28,"")</f>
        <v/>
      </c>
      <c r="D30" s="119" t="str">
        <f t="shared" ref="D30:L30" si="1">IFERROR(D22/D28,"")</f>
        <v/>
      </c>
      <c r="E30" s="119" t="str">
        <f t="shared" si="1"/>
        <v/>
      </c>
      <c r="F30" s="119" t="str">
        <f t="shared" si="1"/>
        <v/>
      </c>
      <c r="G30" s="119" t="str">
        <f t="shared" si="1"/>
        <v/>
      </c>
      <c r="H30" s="119" t="str">
        <f t="shared" si="1"/>
        <v/>
      </c>
      <c r="I30" s="119" t="str">
        <f t="shared" si="1"/>
        <v/>
      </c>
      <c r="J30" s="119" t="str">
        <f t="shared" si="1"/>
        <v/>
      </c>
      <c r="K30" s="119" t="str">
        <f t="shared" si="1"/>
        <v/>
      </c>
      <c r="L30" s="119" t="str">
        <f t="shared" si="1"/>
        <v/>
      </c>
    </row>
    <row r="32" spans="1:15" x14ac:dyDescent="0.2">
      <c r="B32" s="115" t="s">
        <v>173</v>
      </c>
      <c r="C32" s="66">
        <f t="shared" ref="C32:L32" si="2">C22-C28</f>
        <v>0</v>
      </c>
      <c r="D32" s="66">
        <f t="shared" si="2"/>
        <v>0</v>
      </c>
      <c r="E32" s="66">
        <f t="shared" si="2"/>
        <v>0</v>
      </c>
      <c r="F32" s="66">
        <f t="shared" si="2"/>
        <v>0</v>
      </c>
      <c r="G32" s="66">
        <f t="shared" si="2"/>
        <v>0</v>
      </c>
      <c r="H32" s="66">
        <f t="shared" si="2"/>
        <v>0</v>
      </c>
      <c r="I32" s="66">
        <f t="shared" si="2"/>
        <v>0</v>
      </c>
      <c r="J32" s="66">
        <f t="shared" si="2"/>
        <v>0</v>
      </c>
      <c r="K32" s="66">
        <f t="shared" si="2"/>
        <v>0</v>
      </c>
      <c r="L32" s="66">
        <f t="shared" si="2"/>
        <v>0</v>
      </c>
    </row>
    <row r="33" spans="1:15" s="110" customFormat="1" x14ac:dyDescent="0.2">
      <c r="A33" s="3"/>
      <c r="B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1:15" s="110" customFormat="1" x14ac:dyDescent="0.2">
      <c r="A34" s="3"/>
      <c r="B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9" spans="1:15" x14ac:dyDescent="0.2">
      <c r="B39" s="111"/>
    </row>
  </sheetData>
  <sheetProtection algorithmName="SHA-512" hashValue="ULXaSbrJdvMdgRWM1DnGtY6B6PIH65nCUPa+swsKx2Y8RujDwueBKkSZJMm89zNODmJMHcy7qs+Ob8TJXqGsdw==" saltValue="nJwTRnsAKJoIV2x2jJKsNQ==" spinCount="100000" sheet="1" objects="1" scenarios="1" insertRows="0"/>
  <protectedRanges>
    <protectedRange sqref="B15:B18 F7:H18 J9 K15:K16 K18:K19 M15:M16 M18:M19 O15:O16 O18:O19 B25:O27" name="Range1"/>
  </protectedRanges>
  <mergeCells count="36">
    <mergeCell ref="M24:O24"/>
    <mergeCell ref="M25:O25"/>
    <mergeCell ref="L14:M14"/>
    <mergeCell ref="N14:O14"/>
    <mergeCell ref="C15:E15"/>
    <mergeCell ref="C16:E16"/>
    <mergeCell ref="C18:E18"/>
    <mergeCell ref="C17:E17"/>
    <mergeCell ref="N3:O3"/>
    <mergeCell ref="N4:O4"/>
    <mergeCell ref="J9:O12"/>
    <mergeCell ref="J14:K14"/>
    <mergeCell ref="C7:E7"/>
    <mergeCell ref="C8:E8"/>
    <mergeCell ref="C9:E9"/>
    <mergeCell ref="C10:E10"/>
    <mergeCell ref="C11:E11"/>
    <mergeCell ref="C12:E12"/>
    <mergeCell ref="C13:E13"/>
    <mergeCell ref="C14:E14"/>
    <mergeCell ref="M26:O26"/>
    <mergeCell ref="M27:O27"/>
    <mergeCell ref="J6:L6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</mergeCells>
  <phoneticPr fontId="5" type="noConversion"/>
  <dataValidations count="2">
    <dataValidation type="decimal" allowBlank="1" showInputMessage="1" showErrorMessage="1" sqref="C29:L32" xr:uid="{24B6F08A-9671-4924-84B4-2DAA3A97881A}">
      <formula1>0</formula1>
      <formula2>1E+76</formula2>
    </dataValidation>
    <dataValidation type="decimal" operator="greaterThanOrEqual" allowBlank="1" showInputMessage="1" showErrorMessage="1" sqref="F7:F19 C22:L22 C25:L28 K17:K19 M17:M19 O17:O19" xr:uid="{0EA9FDB0-BE36-45A4-91F6-78B042892D19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 &amp; Assumptions</vt:lpstr>
      <vt:lpstr>Construction Sources &amp; Uses</vt:lpstr>
      <vt:lpstr>Operating Pro Forma</vt:lpstr>
      <vt:lpstr>Permanent Financing &amp; Cash 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Whitney Thomas</dc:creator>
  <cp:keywords/>
  <dc:description/>
  <cp:lastModifiedBy>Ja'Net Defell</cp:lastModifiedBy>
  <cp:revision/>
  <dcterms:created xsi:type="dcterms:W3CDTF">2025-05-09T15:12:16Z</dcterms:created>
  <dcterms:modified xsi:type="dcterms:W3CDTF">2025-06-13T22:20:56Z</dcterms:modified>
  <cp:category/>
  <cp:contentStatus/>
</cp:coreProperties>
</file>